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8675" windowHeight="11640" tabRatio="821" activeTab="0"/>
  </bookViews>
  <sheets>
    <sheet name="советск" sheetId="1" r:id="rId1"/>
  </sheets>
  <definedNames/>
  <calcPr fullCalcOnLoad="1" fullPrecision="0"/>
</workbook>
</file>

<file path=xl/sharedStrings.xml><?xml version="1.0" encoding="utf-8"?>
<sst xmlns="http://schemas.openxmlformats.org/spreadsheetml/2006/main" count="188" uniqueCount="111">
  <si>
    <t>ОТЧЕТ</t>
  </si>
  <si>
    <r>
      <t>Муниципального образования ____________________________________________ на</t>
    </r>
    <r>
      <rPr>
        <u val="single"/>
        <sz val="12"/>
        <color indexed="8"/>
        <rFont val="Times New Roman"/>
        <family val="1"/>
      </rPr>
      <t xml:space="preserve"> 01                  201    года</t>
    </r>
  </si>
  <si>
    <t>№п/п</t>
  </si>
  <si>
    <t>наименование показателя</t>
  </si>
  <si>
    <t>ед. измерения</t>
  </si>
  <si>
    <t>план</t>
  </si>
  <si>
    <t>факт</t>
  </si>
  <si>
    <t>Дошкольное образование</t>
  </si>
  <si>
    <t xml:space="preserve">3. Основные количественные характеристики </t>
  </si>
  <si>
    <t xml:space="preserve">5. Показатели повышения эффективности и качества услуг </t>
  </si>
  <si>
    <t>Сфера защиты детей-сирот и детей, оставшихся без попечения родителей</t>
  </si>
  <si>
    <t>Исполнитель</t>
  </si>
  <si>
    <t>Руководитель органа управления образованием</t>
  </si>
  <si>
    <t xml:space="preserve">                   М.П.</t>
  </si>
  <si>
    <t>(ежемесячно до 5 числа месяца следующего за отчетным месяцем)</t>
  </si>
  <si>
    <t>Численность детей в возрасте от 1 года до 7 лет</t>
  </si>
  <si>
    <t>Охват детей программами дошкольного образования</t>
  </si>
  <si>
    <t>Численность воспитанников дошкольных образовательных организаций</t>
  </si>
  <si>
    <t>Количество детей в возрасте от 3 года до 7 лет, зарегистрированных в очереди на получение места в дошкольной образовательной организации</t>
  </si>
  <si>
    <t>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</t>
  </si>
  <si>
    <t>Удельный вес численности воспитанников дошкольных образовательных организаций в возрасте от 3 до 7 лет, охваченных образовательными программами, соответствующими федеральному государственному образовательному стандарту дошкольного образования</t>
  </si>
  <si>
    <t>Потребность в увеличении числа мест в дошкольном (для детей в возрасте от 3 до 7 лет)</t>
  </si>
  <si>
    <t>Инструменты сокращения очереди в дошкольные образовательные организации (ежегодно) – всего в том числе:</t>
  </si>
  <si>
    <t>Количество мест, созданных в ходе мероприятий по обеспечению к 2016 году 100% доступности дошкольного образования:</t>
  </si>
  <si>
    <t>за счет развития негосударственного сектора</t>
  </si>
  <si>
    <t>иные формы создания мест</t>
  </si>
  <si>
    <t>Численность педагогических работников в системе дошкольного образования</t>
  </si>
  <si>
    <t>Численность других категорий работников дошкольного образования</t>
  </si>
  <si>
    <t>Численность воспитанников организаций дошкольного образования в расчете на 1 педагогического работника</t>
  </si>
  <si>
    <t>Доля педагогических и руководящих работников государственных (муниципальных) дошкольных образовательных организаций, прошедших в течение последних 3 лет повышение квалификации или профессиональную переподготовку, в общей численности педагогических и руководящих работников дошкольных образовательных организаций</t>
  </si>
  <si>
    <t>Доля педагогических работников дошкольных образовательных организаций, которым при прохождении аттестации присвоена первая или высшая категория</t>
  </si>
  <si>
    <t>Удельный вес численности работников административно-управленческого и вспомогательного персонала в общей численности работников дошкольных образовательных организаций</t>
  </si>
  <si>
    <t>Отношение численности детей 3 - 7 лет, которым предоставлена возможность получать услуги дошкольного образования, к численности детей в возрасте 3 -7 лет, скорректированной на численность детей в возрасте 5 -7 лет, обучающихся в школе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</si>
  <si>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стандартов дошкольного образования, в общем числе дошкольников, обучающихся по образовательным программам дошкольного образования</t>
  </si>
  <si>
    <t>Удельный вес численности воспитанников негосударственных дошкольных образовательных организаций, в общей численности воспитанников дошкольных образовательных организаций</t>
  </si>
  <si>
    <t>Удельный вес численности штатных педагогических работников дошкольных образовательных организаций со стажем работы менее 10 лет в общей численности штатных педагогических работников дошкольных образовательных организаций</t>
  </si>
  <si>
    <t>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лет)</t>
  </si>
  <si>
    <t>Численность детей и молодежи 7 - 17 лет</t>
  </si>
  <si>
    <t>Численность учащихся по программам общего образования в общеобразовательных организациях</t>
  </si>
  <si>
    <t>Численность обучающихся в расчете на 1 педагогического работника</t>
  </si>
  <si>
    <t>Удельный вес учащихся организаций общего образования, обучающихся в соответствии с новым федеральным государственным образовательным стандартом</t>
  </si>
  <si>
    <t>Доля работников административно-управленческого и вспомогательного персонала в общей численности работников общеобразовательных организаций</t>
  </si>
  <si>
    <t>Доля педагогических работников общеобразовательных организаций, которым при прохождении аттестации присвоена первая или высшая категория</t>
  </si>
  <si>
    <t>Удельный вес численности обучающихся, охваченных мероприятиями профессиональной ориентации, в общей их численности</t>
  </si>
  <si>
    <t>по математике</t>
  </si>
  <si>
    <t>по русскому языку</t>
  </si>
  <si>
    <t>Удельный вес численности учителей в возрасте до 30 лет в общей численности учителей общеобразовательных организаций</t>
  </si>
  <si>
    <t>Отношение среднемесячной заработной платы педагогических работников образовательных организаций общего образования к среднемесячной заработной плате в экономике Калининградской области</t>
  </si>
  <si>
    <t>Численность детей и молодежи 5 - 18 лет</t>
  </si>
  <si>
    <t>Численность детей и молодежи в возрасте от 5 до 18 лет (не включая 18-летних) в расчете на 1 педагогического работника дополнительного образования детей</t>
  </si>
  <si>
    <t xml:space="preserve">Доля детей, охваченных образовательными программами дополнительного образования детей, в общей численности детей и молодежи 5–18 лет </t>
  </si>
  <si>
    <t xml:space="preserve">Удельный вес численности обучающихся по программам общего образования, участвующих в олимпиадах и конкурсах различного уровня, в общей численности обучающихся по программам общего образования </t>
  </si>
  <si>
    <t>Доля педагогических работников программ дополнительного образования, которым при прохождении аттестации присвоена первая или высшая категория</t>
  </si>
  <si>
    <t>Число реорганизуемых (ликвидируемых) образовательных организаций дополнительного образования детей</t>
  </si>
  <si>
    <t>Число реорганизованных образовательных программ в образовательных организациях дополнительного образования детей</t>
  </si>
  <si>
    <t>Численность детей-сирот и детей, оставшихся без попечения родителей, воспитывающихся в замещающих семьях</t>
  </si>
  <si>
    <t>Численность детей-сирот и детей, оставшихся без попечения родителей, воспитывающихся в учреждениях</t>
  </si>
  <si>
    <t>Количество специалистов органов опеки и попечительства</t>
  </si>
  <si>
    <t>Количество учреждений социального обслуживания для детей-сирот и детей, оставшихся без попечения родителей</t>
  </si>
  <si>
    <t>Количество педагогических работников учреждений социального обслуживания для детей-сирот и детей, оставшихся без попечения родителей</t>
  </si>
  <si>
    <t>Доля педагогических работников образовательных учреждений для детей-сирот и детей, оставшихся без попечения родителей, специалистов органов опеки и попечительства Калининградской области, прошедших в течение отчетного года обучение, переподготовку, повышение квалификации от общего числа специалистов данной категории</t>
  </si>
  <si>
    <t>Соотношение заработной платы педагогических работников учреждений социального обслуживания для детей-сирот и детей, оставшихся без попечения родителей, к средней заработной плате в Калининградской области</t>
  </si>
  <si>
    <t>тыс. человек</t>
  </si>
  <si>
    <t>проценты</t>
  </si>
  <si>
    <t>человек</t>
  </si>
  <si>
    <t>тыс. мест</t>
  </si>
  <si>
    <t>тыс.человек</t>
  </si>
  <si>
    <t>баллы</t>
  </si>
  <si>
    <t>единиц</t>
  </si>
  <si>
    <t>численность педагогов и руководителей всего</t>
  </si>
  <si>
    <t>численность педагогов и руководителей, прошедших квалификацию</t>
  </si>
  <si>
    <t>численность педагогов 1 и высшей категории</t>
  </si>
  <si>
    <t>численность педагогов со стажем менее 10 лет</t>
  </si>
  <si>
    <t xml:space="preserve">численность педагогических работников </t>
  </si>
  <si>
    <t>причина отклонения**</t>
  </si>
  <si>
    <t xml:space="preserve"> исполнение* (гр.5/гр.4), %</t>
  </si>
  <si>
    <t>в том числе, высокозатратные места                  (строительство и пристрой)</t>
  </si>
  <si>
    <t>«Изменения в отраслях социальной сферы, направленные на повышение  эффективности образования и науки»</t>
  </si>
  <si>
    <t xml:space="preserve">по исполнению Плана мероприятий ("дорожной карты") </t>
  </si>
  <si>
    <t>Отношение среднемесячной заработной платы педагогических работников муниципальных образовательных организаций дошкольного образования к средней заработной плате в общем образовании района</t>
  </si>
  <si>
    <t xml:space="preserve">Удельный вес дошкольных образовательных организаций,, в которых оценка их деятельности , их руководителей и основных категорий работников осуществляется на основании показателей эффективности деятельности подведомственных муниципальных организаций дошкольного образования </t>
  </si>
  <si>
    <t>Отношение среднемесячной заработной платы педагогов государственных (муниципальных) организаций дополнительного образования детей к среднемесячной заработной плате учителей в районе</t>
  </si>
  <si>
    <t xml:space="preserve">численность педагогов </t>
  </si>
  <si>
    <t>численность педагогов, специалистов органов опеки всего</t>
  </si>
  <si>
    <t>численность педагогов, специалистов органов опеки, прошедших обучение …</t>
  </si>
  <si>
    <t>Доля детей-сирот и детей, оставшихся без попечения родителей, от общего числа детского населения муниципального образования</t>
  </si>
  <si>
    <t>Численность детей-сирот и детей, оставшихся без попечения родителей муниципального образования</t>
  </si>
  <si>
    <t>Доля детей-сирот и детей, оставшихся без попечения родителей, воспитывающихся в замещающих семьях, от общего числа детей-сирот и детей, оставшихся без попечения родителей, муниципального образования</t>
  </si>
  <si>
    <t>Доля детей-сирот и детей, оставшихся без попечения родителей, воспитывающихся в учреждениях, от общего числа детей-сирот и детей, оставшихся без попечения родителей, муниципального образования</t>
  </si>
  <si>
    <t>Численность детского населения муниципального образования в возрасте от 0 до 17 лет</t>
  </si>
  <si>
    <t>Средний балл ЕГЭ единого государственного экзамена:</t>
  </si>
  <si>
    <t>численность педагогов, 1 и высшей категории</t>
  </si>
  <si>
    <t>Удельный вес образовательных учреждений,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муниципальных  организаций общего образования</t>
  </si>
  <si>
    <t>для расчета охвата численность детей от0 до 6 лет</t>
  </si>
  <si>
    <t>численность учителей</t>
  </si>
  <si>
    <t>численность учителей в возрасте до 30 лет</t>
  </si>
  <si>
    <t>согласно отчету 85-К</t>
  </si>
  <si>
    <t>/Белохвостикова А.М./</t>
  </si>
  <si>
    <t>/Комарова Т.С./</t>
  </si>
  <si>
    <t>/Яшунина Т.В./</t>
  </si>
  <si>
    <t>/Курина Е.М./</t>
  </si>
  <si>
    <t>______________</t>
  </si>
  <si>
    <t>_______________</t>
  </si>
  <si>
    <t>Дополнительное образование детей</t>
  </si>
  <si>
    <t>Общее образование</t>
  </si>
  <si>
    <t>Отчет 83-РИК</t>
  </si>
  <si>
    <t>/Хмиль Н.Л./</t>
  </si>
  <si>
    <r>
      <t xml:space="preserve">Муниципального образования </t>
    </r>
    <r>
      <rPr>
        <b/>
        <u val="single"/>
        <sz val="20"/>
        <color indexed="8"/>
        <rFont val="Times New Roman"/>
        <family val="1"/>
      </rPr>
      <t>Советский</t>
    </r>
    <r>
      <rPr>
        <b/>
        <u val="single"/>
        <sz val="20"/>
        <color indexed="8"/>
        <rFont val="Times New Roman"/>
        <family val="1"/>
      </rPr>
      <t xml:space="preserve"> ГО</t>
    </r>
    <r>
      <rPr>
        <u val="single"/>
        <sz val="20"/>
        <color indexed="8"/>
        <rFont val="Times New Roman"/>
        <family val="1"/>
      </rPr>
      <t xml:space="preserve"> на</t>
    </r>
    <r>
      <rPr>
        <b/>
        <u val="single"/>
        <sz val="20"/>
        <color indexed="8"/>
        <rFont val="Times New Roman"/>
        <family val="1"/>
      </rPr>
      <t xml:space="preserve"> 01.10.2015 года</t>
    </r>
  </si>
  <si>
    <t>в электронной очереди 4 чел. с отложенным спросом до 01.09.2016г.</t>
  </si>
  <si>
    <t>в 85-к сведения отсутствуют, информация согласно опросу</t>
  </si>
  <si>
    <t>Отчет З/П "Образование"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</si>
</sst>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  <numFmt numFmtId="169" formatCode="#,##0.0000"/>
    <numFmt numFmtId="170" formatCode="0.0;[Red]0.0"/>
    <numFmt numFmtId="171" formatCode="#,##0.0_ ;[Red]\-#,##0.0\ "/>
    <numFmt numFmtId="172" formatCode="0.00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[$-FC19]d\ mmmm\ yyyy\ &quot;г.&quot;"/>
    <numFmt numFmtId="179" formatCode="#,##0_ ;\-#,##0\ "/>
  </numFmts>
  <fonts count="53">
    <font>
      <sz val="10"/>
      <name val="Arial Cyr"/>
      <family val="0"/>
    </font>
    <font>
      <sz val="11"/>
      <color indexed="8"/>
      <name val="Calibri"/>
      <family val="2"/>
    </font>
    <font>
      <u val="single"/>
      <sz val="12"/>
      <color indexed="8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u val="single"/>
      <sz val="20"/>
      <color indexed="8"/>
      <name val="Times New Roman"/>
      <family val="1"/>
    </font>
    <font>
      <u val="single"/>
      <sz val="2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5" fontId="4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166" fontId="5" fillId="0" borderId="10" xfId="0" applyNumberFormat="1" applyFont="1" applyBorder="1" applyAlignment="1">
      <alignment horizontal="center" vertical="top" wrapText="1"/>
    </xf>
    <xf numFmtId="167" fontId="5" fillId="0" borderId="10" xfId="0" applyNumberFormat="1" applyFont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top"/>
    </xf>
    <xf numFmtId="165" fontId="4" fillId="34" borderId="10" xfId="0" applyNumberFormat="1" applyFont="1" applyFill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center" vertical="center" wrapText="1"/>
    </xf>
    <xf numFmtId="167" fontId="4" fillId="33" borderId="11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165" fontId="5" fillId="33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7" fontId="5" fillId="0" borderId="11" xfId="0" applyNumberFormat="1" applyFont="1" applyBorder="1" applyAlignment="1">
      <alignment horizontal="center" vertical="center"/>
    </xf>
    <xf numFmtId="167" fontId="5" fillId="33" borderId="11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top"/>
    </xf>
    <xf numFmtId="171" fontId="5" fillId="0" borderId="10" xfId="0" applyNumberFormat="1" applyFont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165" fontId="4" fillId="0" borderId="10" xfId="0" applyNumberFormat="1" applyFont="1" applyBorder="1" applyAlignment="1">
      <alignment horizontal="left" vertical="top"/>
    </xf>
    <xf numFmtId="166" fontId="4" fillId="0" borderId="10" xfId="0" applyNumberFormat="1" applyFont="1" applyFill="1" applyBorder="1" applyAlignment="1">
      <alignment horizontal="left" vertical="top"/>
    </xf>
    <xf numFmtId="165" fontId="16" fillId="0" borderId="10" xfId="0" applyNumberFormat="1" applyFont="1" applyBorder="1" applyAlignment="1">
      <alignment horizontal="center" vertical="center"/>
    </xf>
    <xf numFmtId="9" fontId="5" fillId="33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top"/>
    </xf>
    <xf numFmtId="16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165" fontId="4" fillId="0" borderId="10" xfId="0" applyNumberFormat="1" applyFont="1" applyFill="1" applyBorder="1" applyAlignment="1">
      <alignment horizontal="left" vertical="top" wrapText="1"/>
    </xf>
    <xf numFmtId="166" fontId="4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center" vertical="top"/>
    </xf>
    <xf numFmtId="167" fontId="3" fillId="33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166" fontId="14" fillId="0" borderId="10" xfId="0" applyNumberFormat="1" applyFont="1" applyFill="1" applyBorder="1" applyAlignment="1">
      <alignment horizontal="left" vertical="center"/>
    </xf>
    <xf numFmtId="166" fontId="5" fillId="0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0" fontId="7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54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2">
      <selection activeCell="E64" sqref="E64"/>
    </sheetView>
  </sheetViews>
  <sheetFormatPr defaultColWidth="9.00390625" defaultRowHeight="12.75"/>
  <cols>
    <col min="1" max="1" width="9.125" style="10" customWidth="1"/>
    <col min="2" max="2" width="54.00390625" style="10" customWidth="1"/>
    <col min="3" max="3" width="14.75390625" style="10" customWidth="1"/>
    <col min="4" max="4" width="18.75390625" style="46" customWidth="1"/>
    <col min="5" max="5" width="11.875" style="46" customWidth="1"/>
    <col min="6" max="6" width="15.75390625" style="46" customWidth="1"/>
    <col min="7" max="7" width="38.00390625" style="17" customWidth="1"/>
    <col min="8" max="8" width="20.125" style="10" customWidth="1"/>
    <col min="9" max="9" width="11.75390625" style="11" bestFit="1" customWidth="1"/>
    <col min="10" max="10" width="9.00390625" style="10" customWidth="1"/>
    <col min="11" max="16384" width="9.125" style="10" customWidth="1"/>
  </cols>
  <sheetData>
    <row r="1" spans="1:7" ht="18.75">
      <c r="A1" s="112" t="s">
        <v>0</v>
      </c>
      <c r="B1" s="112"/>
      <c r="C1" s="112"/>
      <c r="D1" s="112"/>
      <c r="E1" s="112"/>
      <c r="F1" s="112"/>
      <c r="G1" s="112"/>
    </row>
    <row r="2" spans="1:7" ht="18.75">
      <c r="A2" s="112" t="s">
        <v>78</v>
      </c>
      <c r="B2" s="112"/>
      <c r="C2" s="112"/>
      <c r="D2" s="112"/>
      <c r="E2" s="112"/>
      <c r="F2" s="112"/>
      <c r="G2" s="112"/>
    </row>
    <row r="3" spans="1:7" ht="18.75">
      <c r="A3" s="113" t="s">
        <v>77</v>
      </c>
      <c r="B3" s="113"/>
      <c r="C3" s="113"/>
      <c r="D3" s="113"/>
      <c r="E3" s="113"/>
      <c r="F3" s="113"/>
      <c r="G3" s="113"/>
    </row>
    <row r="4" spans="1:7" ht="12.75">
      <c r="A4" s="114" t="s">
        <v>14</v>
      </c>
      <c r="B4" s="114"/>
      <c r="C4" s="114"/>
      <c r="D4" s="114"/>
      <c r="E4" s="114"/>
      <c r="F4" s="114"/>
      <c r="G4" s="114"/>
    </row>
    <row r="5" spans="1:7" ht="26.25">
      <c r="A5" s="115" t="s">
        <v>107</v>
      </c>
      <c r="B5" s="115"/>
      <c r="C5" s="115"/>
      <c r="D5" s="115"/>
      <c r="E5" s="115"/>
      <c r="F5" s="115"/>
      <c r="G5" s="115"/>
    </row>
    <row r="6" spans="1:9" ht="41.25" customHeight="1" hidden="1">
      <c r="A6" s="102" t="s">
        <v>78</v>
      </c>
      <c r="B6" s="102"/>
      <c r="C6" s="102"/>
      <c r="D6" s="102"/>
      <c r="E6" s="102"/>
      <c r="F6" s="102"/>
      <c r="G6" s="102"/>
      <c r="H6" s="1"/>
      <c r="I6" s="1"/>
    </row>
    <row r="7" spans="1:9" ht="18.75" customHeight="1" hidden="1">
      <c r="A7" s="103" t="s">
        <v>77</v>
      </c>
      <c r="B7" s="103"/>
      <c r="C7" s="103"/>
      <c r="D7" s="103"/>
      <c r="E7" s="103"/>
      <c r="F7" s="103"/>
      <c r="G7" s="103"/>
      <c r="H7" s="2"/>
      <c r="I7" s="2"/>
    </row>
    <row r="8" spans="1:9" ht="12.75" hidden="1">
      <c r="A8" s="104" t="s">
        <v>14</v>
      </c>
      <c r="B8" s="104"/>
      <c r="C8" s="104"/>
      <c r="D8" s="104"/>
      <c r="E8" s="104"/>
      <c r="F8" s="104"/>
      <c r="G8" s="104"/>
      <c r="H8" s="3"/>
      <c r="I8" s="3"/>
    </row>
    <row r="9" spans="1:8" ht="15.75" hidden="1">
      <c r="A9" s="105" t="s">
        <v>1</v>
      </c>
      <c r="B9" s="105"/>
      <c r="C9" s="105"/>
      <c r="D9" s="105"/>
      <c r="E9" s="105"/>
      <c r="F9" s="105"/>
      <c r="G9" s="8"/>
      <c r="H9" s="4"/>
    </row>
    <row r="10" spans="1:9" ht="15.75" hidden="1">
      <c r="A10" s="8"/>
      <c r="B10" s="8"/>
      <c r="C10" s="8"/>
      <c r="D10" s="45"/>
      <c r="E10" s="85"/>
      <c r="F10" s="47"/>
      <c r="G10" s="8"/>
      <c r="H10" s="4"/>
      <c r="I10" s="4"/>
    </row>
    <row r="11" spans="1:9" ht="15.75" hidden="1">
      <c r="A11" s="8"/>
      <c r="B11" s="8"/>
      <c r="C11" s="8"/>
      <c r="D11" s="45"/>
      <c r="E11" s="85"/>
      <c r="F11" s="47"/>
      <c r="G11" s="8"/>
      <c r="H11" s="4"/>
      <c r="I11" s="4"/>
    </row>
    <row r="12" spans="2:9" ht="15.75" hidden="1">
      <c r="B12" s="5"/>
      <c r="C12" s="5"/>
      <c r="D12" s="45"/>
      <c r="E12" s="101"/>
      <c r="F12" s="101"/>
      <c r="G12" s="101"/>
      <c r="H12" s="5"/>
      <c r="I12" s="10"/>
    </row>
    <row r="13" spans="1:9" ht="28.5">
      <c r="A13" s="6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75</v>
      </c>
      <c r="G13" s="7" t="s">
        <v>74</v>
      </c>
      <c r="I13" s="10"/>
    </row>
    <row r="14" spans="1:9" ht="14.25" customHeight="1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2">
        <v>7</v>
      </c>
      <c r="I14" s="10"/>
    </row>
    <row r="15" spans="1:7" s="12" customFormat="1" ht="15" customHeight="1">
      <c r="A15" s="98" t="s">
        <v>7</v>
      </c>
      <c r="B15" s="99"/>
      <c r="C15" s="99"/>
      <c r="D15" s="99"/>
      <c r="E15" s="99"/>
      <c r="F15" s="99"/>
      <c r="G15" s="100"/>
    </row>
    <row r="16" spans="1:7" s="12" customFormat="1" ht="15">
      <c r="A16" s="106" t="s">
        <v>8</v>
      </c>
      <c r="B16" s="106"/>
      <c r="C16" s="106"/>
      <c r="D16" s="106"/>
      <c r="E16" s="106"/>
      <c r="F16" s="106"/>
      <c r="G16" s="107"/>
    </row>
    <row r="17" spans="1:7" s="12" customFormat="1" ht="15">
      <c r="A17" s="18">
        <v>1</v>
      </c>
      <c r="B17" s="19" t="s">
        <v>15</v>
      </c>
      <c r="C17" s="21" t="s">
        <v>62</v>
      </c>
      <c r="D17" s="58">
        <v>3.037</v>
      </c>
      <c r="E17" s="59">
        <v>3.037</v>
      </c>
      <c r="F17" s="35">
        <f>E17/D17</f>
        <v>1</v>
      </c>
      <c r="G17" s="81"/>
    </row>
    <row r="18" spans="1:7" s="12" customFormat="1" ht="15">
      <c r="A18" s="18">
        <v>2</v>
      </c>
      <c r="B18" s="19" t="s">
        <v>16</v>
      </c>
      <c r="C18" s="22" t="s">
        <v>63</v>
      </c>
      <c r="D18" s="60">
        <v>0.668</v>
      </c>
      <c r="E18" s="60">
        <f>E20/E19</f>
        <v>0.627</v>
      </c>
      <c r="F18" s="35">
        <f>E18/D18</f>
        <v>0.939</v>
      </c>
      <c r="G18" s="82"/>
    </row>
    <row r="19" spans="1:7" s="12" customFormat="1" ht="14.25" customHeight="1">
      <c r="A19" s="18"/>
      <c r="B19" s="24" t="s">
        <v>93</v>
      </c>
      <c r="C19" s="22" t="s">
        <v>64</v>
      </c>
      <c r="D19" s="34"/>
      <c r="E19" s="51">
        <v>2.958</v>
      </c>
      <c r="F19" s="39"/>
      <c r="G19" s="82"/>
    </row>
    <row r="20" spans="1:7" s="12" customFormat="1" ht="30">
      <c r="A20" s="18">
        <v>3</v>
      </c>
      <c r="B20" s="19" t="s">
        <v>17</v>
      </c>
      <c r="C20" s="21" t="s">
        <v>62</v>
      </c>
      <c r="D20" s="58">
        <v>2.03</v>
      </c>
      <c r="E20" s="58">
        <v>1.856</v>
      </c>
      <c r="F20" s="35">
        <f aca="true" t="shared" si="0" ref="F20:F38">E20/D20</f>
        <v>0.914</v>
      </c>
      <c r="G20" s="74"/>
    </row>
    <row r="21" spans="1:7" s="12" customFormat="1" ht="45">
      <c r="A21" s="18">
        <v>4</v>
      </c>
      <c r="B21" s="19" t="s">
        <v>18</v>
      </c>
      <c r="C21" s="21" t="s">
        <v>62</v>
      </c>
      <c r="D21" s="58">
        <v>0</v>
      </c>
      <c r="E21" s="58">
        <v>0.004</v>
      </c>
      <c r="F21" s="35" t="e">
        <f t="shared" si="0"/>
        <v>#DIV/0!</v>
      </c>
      <c r="G21" s="83" t="s">
        <v>108</v>
      </c>
    </row>
    <row r="22" spans="1:7" s="12" customFormat="1" ht="105">
      <c r="A22" s="18">
        <v>5</v>
      </c>
      <c r="B22" s="19" t="s">
        <v>19</v>
      </c>
      <c r="C22" s="22" t="s">
        <v>63</v>
      </c>
      <c r="D22" s="61">
        <v>1</v>
      </c>
      <c r="E22" s="61">
        <v>1</v>
      </c>
      <c r="F22" s="35">
        <f t="shared" si="0"/>
        <v>1</v>
      </c>
      <c r="G22" s="48"/>
    </row>
    <row r="23" spans="1:7" s="12" customFormat="1" ht="78.75" customHeight="1">
      <c r="A23" s="18">
        <v>6</v>
      </c>
      <c r="B23" s="19" t="s">
        <v>20</v>
      </c>
      <c r="C23" s="22" t="s">
        <v>63</v>
      </c>
      <c r="D23" s="61">
        <v>0.6</v>
      </c>
      <c r="E23" s="61">
        <v>0.6</v>
      </c>
      <c r="F23" s="35">
        <f t="shared" si="0"/>
        <v>1</v>
      </c>
      <c r="G23" s="48"/>
    </row>
    <row r="24" spans="1:7" s="12" customFormat="1" ht="33.75" customHeight="1">
      <c r="A24" s="18">
        <v>7</v>
      </c>
      <c r="B24" s="19" t="s">
        <v>21</v>
      </c>
      <c r="C24" s="22" t="s">
        <v>64</v>
      </c>
      <c r="D24" s="62">
        <v>390</v>
      </c>
      <c r="E24" s="63">
        <v>390</v>
      </c>
      <c r="F24" s="35">
        <f t="shared" si="0"/>
        <v>1</v>
      </c>
      <c r="G24" s="78"/>
    </row>
    <row r="25" spans="1:7" s="15" customFormat="1" ht="45">
      <c r="A25" s="18">
        <v>8</v>
      </c>
      <c r="B25" s="19" t="s">
        <v>22</v>
      </c>
      <c r="C25" s="22" t="s">
        <v>65</v>
      </c>
      <c r="D25" s="36">
        <v>0</v>
      </c>
      <c r="E25" s="36">
        <f>E26</f>
        <v>0</v>
      </c>
      <c r="F25" s="35" t="e">
        <f t="shared" si="0"/>
        <v>#DIV/0!</v>
      </c>
      <c r="G25" s="42"/>
    </row>
    <row r="26" spans="1:7" s="12" customFormat="1" ht="45">
      <c r="A26" s="108"/>
      <c r="B26" s="30" t="s">
        <v>23</v>
      </c>
      <c r="C26" s="22" t="s">
        <v>65</v>
      </c>
      <c r="D26" s="36">
        <v>0</v>
      </c>
      <c r="E26" s="36">
        <f>SUM(E27:E29)</f>
        <v>0</v>
      </c>
      <c r="F26" s="35" t="e">
        <f t="shared" si="0"/>
        <v>#DIV/0!</v>
      </c>
      <c r="G26" s="22"/>
    </row>
    <row r="27" spans="1:7" s="12" customFormat="1" ht="30">
      <c r="A27" s="109"/>
      <c r="B27" s="20" t="s">
        <v>76</v>
      </c>
      <c r="C27" s="22" t="s">
        <v>65</v>
      </c>
      <c r="D27" s="58">
        <v>0</v>
      </c>
      <c r="E27" s="58">
        <v>0</v>
      </c>
      <c r="F27" s="35" t="e">
        <f t="shared" si="0"/>
        <v>#DIV/0!</v>
      </c>
      <c r="G27" s="22"/>
    </row>
    <row r="28" spans="1:7" s="12" customFormat="1" ht="15">
      <c r="A28" s="109"/>
      <c r="B28" s="20" t="s">
        <v>24</v>
      </c>
      <c r="C28" s="22" t="s">
        <v>65</v>
      </c>
      <c r="D28" s="58">
        <v>0</v>
      </c>
      <c r="E28" s="58">
        <v>0</v>
      </c>
      <c r="F28" s="35"/>
      <c r="G28" s="22"/>
    </row>
    <row r="29" spans="1:7" s="12" customFormat="1" ht="15">
      <c r="A29" s="110"/>
      <c r="B29" s="29" t="s">
        <v>25</v>
      </c>
      <c r="C29" s="22" t="s">
        <v>65</v>
      </c>
      <c r="D29" s="58">
        <v>0</v>
      </c>
      <c r="E29" s="58">
        <v>0</v>
      </c>
      <c r="F29" s="35" t="e">
        <f t="shared" si="0"/>
        <v>#DIV/0!</v>
      </c>
      <c r="G29" s="78"/>
    </row>
    <row r="30" spans="1:7" s="12" customFormat="1" ht="30">
      <c r="A30" s="18">
        <v>9</v>
      </c>
      <c r="B30" s="19" t="s">
        <v>26</v>
      </c>
      <c r="C30" s="22" t="s">
        <v>62</v>
      </c>
      <c r="D30" s="64">
        <v>0.171</v>
      </c>
      <c r="E30" s="65">
        <v>0.173</v>
      </c>
      <c r="F30" s="35">
        <f t="shared" si="0"/>
        <v>1.012</v>
      </c>
      <c r="G30" s="54"/>
    </row>
    <row r="31" spans="1:7" s="12" customFormat="1" ht="30">
      <c r="A31" s="18">
        <v>10</v>
      </c>
      <c r="B31" s="19" t="s">
        <v>27</v>
      </c>
      <c r="C31" s="22" t="s">
        <v>66</v>
      </c>
      <c r="D31" s="64">
        <v>0.241</v>
      </c>
      <c r="E31" s="65">
        <v>0.245</v>
      </c>
      <c r="F31" s="35">
        <f t="shared" si="0"/>
        <v>1.017</v>
      </c>
      <c r="G31" s="54" t="s">
        <v>96</v>
      </c>
    </row>
    <row r="32" spans="1:7" s="12" customFormat="1" ht="28.5" customHeight="1">
      <c r="A32" s="44">
        <v>11</v>
      </c>
      <c r="B32" s="43" t="s">
        <v>28</v>
      </c>
      <c r="C32" s="22" t="s">
        <v>64</v>
      </c>
      <c r="D32" s="53">
        <f>D20/D30</f>
        <v>11.9</v>
      </c>
      <c r="E32" s="53">
        <f>E20/E30</f>
        <v>10.7</v>
      </c>
      <c r="F32" s="35">
        <f t="shared" si="0"/>
        <v>0.899</v>
      </c>
      <c r="G32" s="22"/>
    </row>
    <row r="33" spans="1:7" s="12" customFormat="1" ht="105">
      <c r="A33" s="111">
        <v>12</v>
      </c>
      <c r="B33" s="19" t="s">
        <v>29</v>
      </c>
      <c r="C33" s="22" t="s">
        <v>63</v>
      </c>
      <c r="D33" s="79">
        <v>1</v>
      </c>
      <c r="E33" s="60">
        <f>E35/E34</f>
        <v>1</v>
      </c>
      <c r="F33" s="35">
        <f t="shared" si="0"/>
        <v>1</v>
      </c>
      <c r="G33" s="23"/>
    </row>
    <row r="34" spans="1:7" s="12" customFormat="1" ht="12.75" customHeight="1">
      <c r="A34" s="111"/>
      <c r="B34" s="24" t="s">
        <v>69</v>
      </c>
      <c r="C34" s="22" t="s">
        <v>64</v>
      </c>
      <c r="D34" s="66"/>
      <c r="E34" s="67">
        <v>183</v>
      </c>
      <c r="F34" s="39"/>
      <c r="G34" s="23"/>
    </row>
    <row r="35" spans="1:7" s="12" customFormat="1" ht="27" customHeight="1">
      <c r="A35" s="111"/>
      <c r="B35" s="24" t="s">
        <v>70</v>
      </c>
      <c r="C35" s="22" t="s">
        <v>64</v>
      </c>
      <c r="D35" s="66"/>
      <c r="E35" s="67">
        <v>183</v>
      </c>
      <c r="F35" s="39"/>
      <c r="G35" s="23"/>
    </row>
    <row r="36" spans="1:7" s="12" customFormat="1" ht="45">
      <c r="A36" s="18">
        <v>13</v>
      </c>
      <c r="B36" s="19" t="s">
        <v>30</v>
      </c>
      <c r="C36" s="22" t="s">
        <v>63</v>
      </c>
      <c r="D36" s="60">
        <v>0.636</v>
      </c>
      <c r="E36" s="60">
        <f>E37/E30/1000</f>
        <v>0.682</v>
      </c>
      <c r="F36" s="35">
        <f>E36/D36</f>
        <v>1.072</v>
      </c>
      <c r="G36" s="23"/>
    </row>
    <row r="37" spans="1:7" s="12" customFormat="1" ht="30">
      <c r="A37" s="18"/>
      <c r="B37" s="24" t="s">
        <v>71</v>
      </c>
      <c r="C37" s="22" t="s">
        <v>64</v>
      </c>
      <c r="D37" s="67"/>
      <c r="E37" s="86">
        <v>118</v>
      </c>
      <c r="F37" s="39"/>
      <c r="G37" s="84" t="s">
        <v>109</v>
      </c>
    </row>
    <row r="38" spans="1:7" s="12" customFormat="1" ht="60">
      <c r="A38" s="18">
        <v>14</v>
      </c>
      <c r="B38" s="19" t="s">
        <v>31</v>
      </c>
      <c r="C38" s="22" t="s">
        <v>63</v>
      </c>
      <c r="D38" s="61">
        <v>0.585</v>
      </c>
      <c r="E38" s="35">
        <v>0.586</v>
      </c>
      <c r="F38" s="35">
        <f t="shared" si="0"/>
        <v>1.002</v>
      </c>
      <c r="G38" s="77"/>
    </row>
    <row r="39" spans="1:7" s="12" customFormat="1" ht="15">
      <c r="A39" s="95" t="s">
        <v>9</v>
      </c>
      <c r="B39" s="95"/>
      <c r="C39" s="95"/>
      <c r="D39" s="95"/>
      <c r="E39" s="95"/>
      <c r="F39" s="95"/>
      <c r="G39" s="95"/>
    </row>
    <row r="40" spans="1:7" s="12" customFormat="1" ht="75">
      <c r="A40" s="18">
        <v>1</v>
      </c>
      <c r="B40" s="19" t="s">
        <v>32</v>
      </c>
      <c r="C40" s="22" t="s">
        <v>63</v>
      </c>
      <c r="D40" s="61">
        <v>0.95</v>
      </c>
      <c r="E40" s="61">
        <v>1</v>
      </c>
      <c r="F40" s="35">
        <f aca="true" t="shared" si="1" ref="F40:F47">E40/D40</f>
        <v>1.053</v>
      </c>
      <c r="G40" s="78"/>
    </row>
    <row r="41" spans="1:7" s="12" customFormat="1" ht="90">
      <c r="A41" s="18">
        <v>2</v>
      </c>
      <c r="B41" s="19" t="s">
        <v>33</v>
      </c>
      <c r="C41" s="22" t="s">
        <v>63</v>
      </c>
      <c r="D41" s="61">
        <v>0.6</v>
      </c>
      <c r="E41" s="61">
        <v>0.6</v>
      </c>
      <c r="F41" s="35">
        <f t="shared" si="1"/>
        <v>1</v>
      </c>
      <c r="G41" s="78"/>
    </row>
    <row r="42" spans="1:7" s="12" customFormat="1" ht="60">
      <c r="A42" s="18">
        <v>3</v>
      </c>
      <c r="B42" s="19" t="s">
        <v>34</v>
      </c>
      <c r="C42" s="22" t="s">
        <v>63</v>
      </c>
      <c r="D42" s="61">
        <v>0</v>
      </c>
      <c r="E42" s="61">
        <v>0</v>
      </c>
      <c r="F42" s="35" t="e">
        <f t="shared" si="1"/>
        <v>#DIV/0!</v>
      </c>
      <c r="G42" s="49"/>
    </row>
    <row r="43" spans="1:7" s="12" customFormat="1" ht="90">
      <c r="A43" s="18">
        <v>4</v>
      </c>
      <c r="B43" s="19" t="s">
        <v>80</v>
      </c>
      <c r="C43" s="22" t="s">
        <v>63</v>
      </c>
      <c r="D43" s="61">
        <v>1</v>
      </c>
      <c r="E43" s="61">
        <v>1</v>
      </c>
      <c r="F43" s="35">
        <f t="shared" si="1"/>
        <v>1</v>
      </c>
      <c r="G43" s="49"/>
    </row>
    <row r="44" spans="1:9" s="12" customFormat="1" ht="60.75" customHeight="1">
      <c r="A44" s="44">
        <v>5</v>
      </c>
      <c r="B44" s="43" t="s">
        <v>79</v>
      </c>
      <c r="C44" s="22" t="s">
        <v>63</v>
      </c>
      <c r="D44" s="61">
        <v>0.852</v>
      </c>
      <c r="E44" s="60">
        <v>0.871</v>
      </c>
      <c r="F44" s="35">
        <f t="shared" si="1"/>
        <v>1.022</v>
      </c>
      <c r="G44" s="49"/>
      <c r="I44" s="14"/>
    </row>
    <row r="45" spans="1:9" s="12" customFormat="1" ht="75">
      <c r="A45" s="18">
        <v>6</v>
      </c>
      <c r="B45" s="19" t="s">
        <v>35</v>
      </c>
      <c r="C45" s="22" t="s">
        <v>63</v>
      </c>
      <c r="D45" s="60">
        <v>0.208</v>
      </c>
      <c r="E45" s="60">
        <f>E46/1000/E30</f>
        <v>0.208</v>
      </c>
      <c r="F45" s="35">
        <f t="shared" si="1"/>
        <v>1</v>
      </c>
      <c r="G45" s="48"/>
      <c r="I45" s="14"/>
    </row>
    <row r="46" spans="1:7" s="12" customFormat="1" ht="15">
      <c r="A46" s="18"/>
      <c r="B46" s="24" t="s">
        <v>72</v>
      </c>
      <c r="C46" s="22" t="s">
        <v>64</v>
      </c>
      <c r="D46" s="68"/>
      <c r="E46" s="68">
        <v>36</v>
      </c>
      <c r="F46" s="39"/>
      <c r="G46" s="78"/>
    </row>
    <row r="47" spans="1:9" s="12" customFormat="1" ht="75">
      <c r="A47" s="18">
        <v>7</v>
      </c>
      <c r="B47" s="19" t="s">
        <v>36</v>
      </c>
      <c r="C47" s="22" t="s">
        <v>63</v>
      </c>
      <c r="D47" s="61">
        <v>0.4</v>
      </c>
      <c r="E47" s="61">
        <v>0.336</v>
      </c>
      <c r="F47" s="35">
        <f t="shared" si="1"/>
        <v>0.84</v>
      </c>
      <c r="G47" s="78"/>
      <c r="I47" s="14"/>
    </row>
    <row r="48" spans="1:7" s="12" customFormat="1" ht="15" customHeight="1">
      <c r="A48" s="96" t="s">
        <v>104</v>
      </c>
      <c r="B48" s="96"/>
      <c r="C48" s="96"/>
      <c r="D48" s="96"/>
      <c r="E48" s="96"/>
      <c r="F48" s="96"/>
      <c r="G48" s="96"/>
    </row>
    <row r="49" spans="1:7" s="12" customFormat="1" ht="15">
      <c r="A49" s="95" t="s">
        <v>8</v>
      </c>
      <c r="B49" s="95"/>
      <c r="C49" s="95"/>
      <c r="D49" s="95"/>
      <c r="E49" s="95"/>
      <c r="F49" s="95"/>
      <c r="G49" s="95"/>
    </row>
    <row r="50" spans="1:7" s="12" customFormat="1" ht="15">
      <c r="A50" s="18">
        <v>1</v>
      </c>
      <c r="B50" s="19" t="s">
        <v>37</v>
      </c>
      <c r="C50" s="22" t="s">
        <v>66</v>
      </c>
      <c r="D50" s="40">
        <v>4.543</v>
      </c>
      <c r="E50" s="36">
        <v>4.551</v>
      </c>
      <c r="F50" s="35">
        <f aca="true" t="shared" si="2" ref="F50:F59">E50/D50</f>
        <v>1.002</v>
      </c>
      <c r="G50" s="28"/>
    </row>
    <row r="51" spans="1:7" s="12" customFormat="1" ht="30">
      <c r="A51" s="18">
        <v>2</v>
      </c>
      <c r="B51" s="19" t="s">
        <v>38</v>
      </c>
      <c r="C51" s="22" t="s">
        <v>66</v>
      </c>
      <c r="D51" s="40">
        <v>4.024</v>
      </c>
      <c r="E51" s="87">
        <v>4.094</v>
      </c>
      <c r="F51" s="35">
        <v>0.996</v>
      </c>
      <c r="G51" s="28"/>
    </row>
    <row r="52" spans="1:7" s="12" customFormat="1" ht="30">
      <c r="A52" s="44">
        <v>3</v>
      </c>
      <c r="B52" s="43" t="s">
        <v>39</v>
      </c>
      <c r="C52" s="22"/>
      <c r="D52" s="69">
        <f>D51*1000/D53</f>
        <v>16.4</v>
      </c>
      <c r="E52" s="69">
        <v>16.4</v>
      </c>
      <c r="F52" s="35">
        <f t="shared" si="2"/>
        <v>1</v>
      </c>
      <c r="G52" s="77"/>
    </row>
    <row r="53" spans="1:7" s="12" customFormat="1" ht="15">
      <c r="A53" s="18"/>
      <c r="B53" s="24" t="s">
        <v>73</v>
      </c>
      <c r="C53" s="22" t="s">
        <v>64</v>
      </c>
      <c r="D53" s="67">
        <v>246</v>
      </c>
      <c r="E53" s="88">
        <v>249</v>
      </c>
      <c r="F53" s="39"/>
      <c r="G53" s="77" t="s">
        <v>110</v>
      </c>
    </row>
    <row r="54" spans="1:7" s="12" customFormat="1" ht="46.5" customHeight="1">
      <c r="A54" s="18">
        <v>4</v>
      </c>
      <c r="B54" s="19" t="s">
        <v>40</v>
      </c>
      <c r="C54" s="22" t="s">
        <v>63</v>
      </c>
      <c r="D54" s="61">
        <v>0.62</v>
      </c>
      <c r="E54" s="61">
        <v>0.62</v>
      </c>
      <c r="F54" s="35">
        <f t="shared" si="2"/>
        <v>1</v>
      </c>
      <c r="G54" s="77"/>
    </row>
    <row r="55" spans="1:7" s="12" customFormat="1" ht="45">
      <c r="A55" s="18">
        <v>5</v>
      </c>
      <c r="B55" s="19" t="s">
        <v>41</v>
      </c>
      <c r="C55" s="22" t="s">
        <v>63</v>
      </c>
      <c r="D55" s="61">
        <v>0.366</v>
      </c>
      <c r="E55" s="89">
        <v>0.367</v>
      </c>
      <c r="F55" s="35">
        <f t="shared" si="2"/>
        <v>1.003</v>
      </c>
      <c r="G55" s="77" t="s">
        <v>110</v>
      </c>
    </row>
    <row r="56" spans="1:7" s="12" customFormat="1" ht="46.5" customHeight="1">
      <c r="A56" s="18">
        <v>6</v>
      </c>
      <c r="B56" s="19" t="s">
        <v>42</v>
      </c>
      <c r="C56" s="22" t="s">
        <v>63</v>
      </c>
      <c r="D56" s="60">
        <v>0.588</v>
      </c>
      <c r="E56" s="60">
        <f>E58/E57</f>
        <v>0.639</v>
      </c>
      <c r="F56" s="35">
        <f t="shared" si="2"/>
        <v>1.087</v>
      </c>
      <c r="G56" s="76" t="s">
        <v>105</v>
      </c>
    </row>
    <row r="57" spans="1:7" s="12" customFormat="1" ht="15">
      <c r="A57" s="18"/>
      <c r="B57" s="24" t="s">
        <v>82</v>
      </c>
      <c r="C57" s="22" t="s">
        <v>64</v>
      </c>
      <c r="D57" s="67"/>
      <c r="E57" s="90">
        <v>249</v>
      </c>
      <c r="F57" s="39"/>
      <c r="G57" s="76"/>
    </row>
    <row r="58" spans="1:7" s="12" customFormat="1" ht="15">
      <c r="A58" s="18"/>
      <c r="B58" s="24" t="s">
        <v>91</v>
      </c>
      <c r="C58" s="22" t="s">
        <v>64</v>
      </c>
      <c r="D58" s="67"/>
      <c r="E58" s="90">
        <v>159</v>
      </c>
      <c r="F58" s="39"/>
      <c r="G58" s="76"/>
    </row>
    <row r="59" spans="1:7" s="12" customFormat="1" ht="45">
      <c r="A59" s="18">
        <v>7</v>
      </c>
      <c r="B59" s="19" t="s">
        <v>43</v>
      </c>
      <c r="C59" s="22" t="s">
        <v>63</v>
      </c>
      <c r="D59" s="61">
        <v>0.95</v>
      </c>
      <c r="E59" s="61">
        <v>0.85</v>
      </c>
      <c r="F59" s="35">
        <f t="shared" si="2"/>
        <v>0.895</v>
      </c>
      <c r="G59" s="23"/>
    </row>
    <row r="60" spans="1:7" s="12" customFormat="1" ht="15">
      <c r="A60" s="95" t="s">
        <v>9</v>
      </c>
      <c r="B60" s="95"/>
      <c r="C60" s="95"/>
      <c r="D60" s="95"/>
      <c r="E60" s="95"/>
      <c r="F60" s="95"/>
      <c r="G60" s="95"/>
    </row>
    <row r="61" spans="1:9" s="12" customFormat="1" ht="15.75" customHeight="1">
      <c r="A61" s="18">
        <v>1</v>
      </c>
      <c r="B61" s="43" t="s">
        <v>90</v>
      </c>
      <c r="C61" s="25"/>
      <c r="D61" s="6"/>
      <c r="E61" s="6"/>
      <c r="F61" s="41"/>
      <c r="G61" s="75"/>
      <c r="I61" s="14"/>
    </row>
    <row r="62" spans="1:9" s="15" customFormat="1" ht="15">
      <c r="A62" s="111"/>
      <c r="B62" s="29" t="s">
        <v>44</v>
      </c>
      <c r="C62" s="25" t="s">
        <v>67</v>
      </c>
      <c r="D62" s="57">
        <v>48.5</v>
      </c>
      <c r="E62" s="57">
        <v>48.2</v>
      </c>
      <c r="F62" s="35">
        <f>E62/D62</f>
        <v>0.994</v>
      </c>
      <c r="G62" s="78"/>
      <c r="I62" s="16"/>
    </row>
    <row r="63" spans="1:9" s="12" customFormat="1" ht="15">
      <c r="A63" s="111"/>
      <c r="B63" s="29" t="s">
        <v>45</v>
      </c>
      <c r="C63" s="25" t="s">
        <v>67</v>
      </c>
      <c r="D63" s="57">
        <v>62.4</v>
      </c>
      <c r="E63" s="57">
        <v>66.3</v>
      </c>
      <c r="F63" s="35">
        <f>E63/D63</f>
        <v>1.063</v>
      </c>
      <c r="G63" s="78"/>
      <c r="I63" s="14"/>
    </row>
    <row r="64" spans="1:9" s="12" customFormat="1" ht="45">
      <c r="A64" s="18">
        <v>3</v>
      </c>
      <c r="B64" s="19" t="s">
        <v>46</v>
      </c>
      <c r="C64" s="25" t="s">
        <v>63</v>
      </c>
      <c r="D64" s="60">
        <v>0.2</v>
      </c>
      <c r="E64" s="60">
        <f>E66/E65</f>
        <v>0.193</v>
      </c>
      <c r="F64" s="35">
        <f>E64/D64</f>
        <v>0.965</v>
      </c>
      <c r="G64" s="76"/>
      <c r="I64" s="14"/>
    </row>
    <row r="65" spans="1:9" s="12" customFormat="1" ht="15">
      <c r="A65" s="18"/>
      <c r="B65" s="24" t="s">
        <v>94</v>
      </c>
      <c r="C65" s="25"/>
      <c r="D65" s="67"/>
      <c r="E65" s="67">
        <v>238</v>
      </c>
      <c r="F65" s="35"/>
      <c r="G65" s="76"/>
      <c r="I65" s="14"/>
    </row>
    <row r="66" spans="1:9" s="12" customFormat="1" ht="15">
      <c r="A66" s="18"/>
      <c r="B66" s="24" t="s">
        <v>95</v>
      </c>
      <c r="C66" s="22" t="s">
        <v>64</v>
      </c>
      <c r="D66" s="67"/>
      <c r="E66" s="67">
        <v>46</v>
      </c>
      <c r="F66" s="33"/>
      <c r="G66" s="76"/>
      <c r="I66" s="14"/>
    </row>
    <row r="67" spans="1:7" s="12" customFormat="1" ht="60" customHeight="1">
      <c r="A67" s="44">
        <v>4</v>
      </c>
      <c r="B67" s="43" t="s">
        <v>47</v>
      </c>
      <c r="C67" s="25" t="s">
        <v>63</v>
      </c>
      <c r="D67" s="61">
        <v>0.992</v>
      </c>
      <c r="E67" s="89">
        <v>0.992</v>
      </c>
      <c r="F67" s="35">
        <f>E67/D67</f>
        <v>1</v>
      </c>
      <c r="G67" s="76"/>
    </row>
    <row r="68" spans="1:9" s="12" customFormat="1" ht="90">
      <c r="A68" s="18">
        <v>5</v>
      </c>
      <c r="B68" s="19" t="s">
        <v>92</v>
      </c>
      <c r="C68" s="25" t="s">
        <v>63</v>
      </c>
      <c r="D68" s="61">
        <v>0.9</v>
      </c>
      <c r="E68" s="61">
        <v>0.9</v>
      </c>
      <c r="F68" s="35">
        <f>E68/D68</f>
        <v>1</v>
      </c>
      <c r="G68" s="78"/>
      <c r="I68" s="14"/>
    </row>
    <row r="69" spans="1:7" s="12" customFormat="1" ht="15" customHeight="1">
      <c r="A69" s="96" t="s">
        <v>103</v>
      </c>
      <c r="B69" s="96"/>
      <c r="C69" s="96"/>
      <c r="D69" s="96"/>
      <c r="E69" s="96"/>
      <c r="F69" s="96"/>
      <c r="G69" s="96"/>
    </row>
    <row r="70" spans="1:9" s="12" customFormat="1" ht="15" customHeight="1">
      <c r="A70" s="95" t="s">
        <v>8</v>
      </c>
      <c r="B70" s="95"/>
      <c r="C70" s="95"/>
      <c r="D70" s="95"/>
      <c r="E70" s="95"/>
      <c r="F70" s="95"/>
      <c r="G70" s="95"/>
      <c r="I70" s="14"/>
    </row>
    <row r="71" spans="1:7" s="12" customFormat="1" ht="15">
      <c r="A71" s="18">
        <v>1</v>
      </c>
      <c r="B71" s="55" t="s">
        <v>48</v>
      </c>
      <c r="C71" s="25" t="s">
        <v>66</v>
      </c>
      <c r="D71" s="37">
        <v>5.874</v>
      </c>
      <c r="E71" s="52">
        <v>5.84</v>
      </c>
      <c r="F71" s="35">
        <f>E71/D71</f>
        <v>0.994</v>
      </c>
      <c r="G71" s="27"/>
    </row>
    <row r="72" spans="1:7" s="12" customFormat="1" ht="15">
      <c r="A72" s="95" t="s">
        <v>9</v>
      </c>
      <c r="B72" s="95"/>
      <c r="C72" s="95"/>
      <c r="D72" s="95"/>
      <c r="E72" s="95"/>
      <c r="F72" s="95"/>
      <c r="G72" s="95"/>
    </row>
    <row r="73" spans="1:7" s="12" customFormat="1" ht="45">
      <c r="A73" s="18">
        <v>1</v>
      </c>
      <c r="B73" s="19" t="s">
        <v>50</v>
      </c>
      <c r="C73" s="22" t="s">
        <v>63</v>
      </c>
      <c r="D73" s="61">
        <v>0.58</v>
      </c>
      <c r="E73" s="61">
        <v>0.56</v>
      </c>
      <c r="F73" s="35">
        <f>E73/D73</f>
        <v>0.966</v>
      </c>
      <c r="G73" s="78"/>
    </row>
    <row r="74" spans="1:7" s="12" customFormat="1" ht="60" customHeight="1">
      <c r="A74" s="18">
        <v>2</v>
      </c>
      <c r="B74" s="19" t="s">
        <v>51</v>
      </c>
      <c r="C74" s="22" t="s">
        <v>63</v>
      </c>
      <c r="D74" s="61">
        <v>0.47</v>
      </c>
      <c r="E74" s="61">
        <v>0.46</v>
      </c>
      <c r="F74" s="35">
        <f>E74/D74</f>
        <v>0.979</v>
      </c>
      <c r="G74" s="78"/>
    </row>
    <row r="75" spans="1:7" s="12" customFormat="1" ht="60">
      <c r="A75" s="44">
        <v>3</v>
      </c>
      <c r="B75" s="43" t="s">
        <v>81</v>
      </c>
      <c r="C75" s="22" t="s">
        <v>63</v>
      </c>
      <c r="D75" s="61">
        <v>0.724</v>
      </c>
      <c r="E75" s="60">
        <v>0.749</v>
      </c>
      <c r="F75" s="35">
        <f>E75/D75</f>
        <v>1.035</v>
      </c>
      <c r="G75" s="27"/>
    </row>
    <row r="76" spans="1:7" s="12" customFormat="1" ht="47.25" customHeight="1">
      <c r="A76" s="18">
        <v>4</v>
      </c>
      <c r="B76" s="19" t="s">
        <v>52</v>
      </c>
      <c r="C76" s="22" t="s">
        <v>63</v>
      </c>
      <c r="D76" s="60">
        <v>0.63</v>
      </c>
      <c r="E76" s="60">
        <v>0.629</v>
      </c>
      <c r="F76" s="35">
        <f>E76/D76</f>
        <v>0.998</v>
      </c>
      <c r="G76" s="27"/>
    </row>
    <row r="77" spans="1:7" s="12" customFormat="1" ht="15">
      <c r="A77" s="9"/>
      <c r="B77" s="24" t="s">
        <v>82</v>
      </c>
      <c r="C77" s="22" t="s">
        <v>64</v>
      </c>
      <c r="D77" s="67"/>
      <c r="E77" s="80">
        <v>54</v>
      </c>
      <c r="F77" s="39"/>
      <c r="G77" s="27"/>
    </row>
    <row r="78" spans="1:7" s="12" customFormat="1" ht="15">
      <c r="A78" s="9"/>
      <c r="B78" s="24" t="s">
        <v>91</v>
      </c>
      <c r="C78" s="22" t="s">
        <v>64</v>
      </c>
      <c r="D78" s="70"/>
      <c r="E78" s="71">
        <v>33</v>
      </c>
      <c r="F78" s="39"/>
      <c r="G78" s="27"/>
    </row>
    <row r="79" spans="1:7" s="12" customFormat="1" ht="32.25" customHeight="1">
      <c r="A79" s="18">
        <v>5</v>
      </c>
      <c r="B79" s="19" t="s">
        <v>53</v>
      </c>
      <c r="C79" s="25" t="s">
        <v>68</v>
      </c>
      <c r="D79" s="70">
        <v>0</v>
      </c>
      <c r="E79" s="70">
        <v>0</v>
      </c>
      <c r="F79" s="35" t="e">
        <f>E79/D79</f>
        <v>#DIV/0!</v>
      </c>
      <c r="G79" s="27"/>
    </row>
    <row r="80" spans="1:9" s="12" customFormat="1" ht="45">
      <c r="A80" s="18">
        <v>6</v>
      </c>
      <c r="B80" s="19" t="s">
        <v>54</v>
      </c>
      <c r="C80" s="25" t="s">
        <v>68</v>
      </c>
      <c r="D80" s="50">
        <v>2</v>
      </c>
      <c r="E80" s="50">
        <v>0</v>
      </c>
      <c r="F80" s="35">
        <f>E80/D80</f>
        <v>0</v>
      </c>
      <c r="G80" s="26"/>
      <c r="I80" s="14"/>
    </row>
    <row r="81" spans="1:9" s="12" customFormat="1" ht="48.75" customHeight="1">
      <c r="A81" s="44">
        <v>7</v>
      </c>
      <c r="B81" s="43" t="s">
        <v>49</v>
      </c>
      <c r="C81" s="25" t="s">
        <v>64</v>
      </c>
      <c r="D81" s="72">
        <v>101.6</v>
      </c>
      <c r="E81" s="73">
        <v>101.6</v>
      </c>
      <c r="F81" s="35">
        <f>E81/D81</f>
        <v>1</v>
      </c>
      <c r="G81" s="26"/>
      <c r="I81" s="14"/>
    </row>
    <row r="82" spans="1:9" s="12" customFormat="1" ht="15" customHeight="1">
      <c r="A82" s="96" t="s">
        <v>10</v>
      </c>
      <c r="B82" s="96"/>
      <c r="C82" s="96"/>
      <c r="D82" s="96"/>
      <c r="E82" s="96"/>
      <c r="F82" s="96"/>
      <c r="G82" s="96"/>
      <c r="I82" s="14"/>
    </row>
    <row r="83" spans="1:9" s="12" customFormat="1" ht="15" customHeight="1">
      <c r="A83" s="97" t="s">
        <v>8</v>
      </c>
      <c r="B83" s="97"/>
      <c r="C83" s="97"/>
      <c r="D83" s="97"/>
      <c r="E83" s="97"/>
      <c r="F83" s="97"/>
      <c r="G83" s="97"/>
      <c r="I83" s="14"/>
    </row>
    <row r="84" spans="1:7" s="12" customFormat="1" ht="30">
      <c r="A84" s="18">
        <v>1</v>
      </c>
      <c r="B84" s="19" t="s">
        <v>89</v>
      </c>
      <c r="C84" s="22" t="s">
        <v>66</v>
      </c>
      <c r="D84" s="37">
        <v>7.497</v>
      </c>
      <c r="E84" s="52">
        <v>7.588</v>
      </c>
      <c r="F84" s="35">
        <f aca="true" t="shared" si="3" ref="F84:F90">E84/D84</f>
        <v>1.012</v>
      </c>
      <c r="G84" s="26"/>
    </row>
    <row r="85" spans="1:7" s="12" customFormat="1" ht="30">
      <c r="A85" s="18">
        <v>2</v>
      </c>
      <c r="B85" s="19" t="s">
        <v>86</v>
      </c>
      <c r="C85" s="22" t="s">
        <v>66</v>
      </c>
      <c r="D85" s="40">
        <v>0.43</v>
      </c>
      <c r="E85" s="40">
        <v>0.408</v>
      </c>
      <c r="F85" s="35">
        <f t="shared" si="3"/>
        <v>0.949</v>
      </c>
      <c r="G85" s="91"/>
    </row>
    <row r="86" spans="1:7" s="12" customFormat="1" ht="45">
      <c r="A86" s="18">
        <v>3</v>
      </c>
      <c r="B86" s="19" t="s">
        <v>55</v>
      </c>
      <c r="C86" s="22" t="s">
        <v>66</v>
      </c>
      <c r="D86" s="40">
        <v>0.38</v>
      </c>
      <c r="E86" s="40">
        <v>0.362</v>
      </c>
      <c r="F86" s="35">
        <f t="shared" si="3"/>
        <v>0.953</v>
      </c>
      <c r="G86" s="91"/>
    </row>
    <row r="87" spans="1:7" s="12" customFormat="1" ht="29.25" customHeight="1">
      <c r="A87" s="18">
        <v>4</v>
      </c>
      <c r="B87" s="19" t="s">
        <v>56</v>
      </c>
      <c r="C87" s="22" t="s">
        <v>66</v>
      </c>
      <c r="D87" s="40">
        <v>0.05</v>
      </c>
      <c r="E87" s="40">
        <v>0.046</v>
      </c>
      <c r="F87" s="35">
        <f t="shared" si="3"/>
        <v>0.92</v>
      </c>
      <c r="G87" s="91"/>
    </row>
    <row r="88" spans="1:7" s="12" customFormat="1" ht="19.5" customHeight="1">
      <c r="A88" s="18">
        <v>5</v>
      </c>
      <c r="B88" s="19" t="s">
        <v>57</v>
      </c>
      <c r="C88" s="25" t="s">
        <v>64</v>
      </c>
      <c r="D88" s="50">
        <v>4</v>
      </c>
      <c r="E88" s="50">
        <v>4</v>
      </c>
      <c r="F88" s="35">
        <f t="shared" si="3"/>
        <v>1</v>
      </c>
      <c r="G88" s="92"/>
    </row>
    <row r="89" spans="1:7" s="12" customFormat="1" ht="33.75" customHeight="1">
      <c r="A89" s="18">
        <v>6</v>
      </c>
      <c r="B89" s="19" t="s">
        <v>58</v>
      </c>
      <c r="C89" s="25" t="s">
        <v>68</v>
      </c>
      <c r="D89" s="50">
        <v>1</v>
      </c>
      <c r="E89" s="50">
        <v>0</v>
      </c>
      <c r="F89" s="35">
        <f t="shared" si="3"/>
        <v>0</v>
      </c>
      <c r="G89" s="92"/>
    </row>
    <row r="90" spans="1:7" s="12" customFormat="1" ht="45">
      <c r="A90" s="18">
        <v>7</v>
      </c>
      <c r="B90" s="19" t="s">
        <v>59</v>
      </c>
      <c r="C90" s="25" t="s">
        <v>64</v>
      </c>
      <c r="D90" s="50"/>
      <c r="E90" s="50"/>
      <c r="F90" s="35" t="e">
        <f t="shared" si="3"/>
        <v>#DIV/0!</v>
      </c>
      <c r="G90" s="26"/>
    </row>
    <row r="91" spans="1:7" s="12" customFormat="1" ht="15">
      <c r="A91" s="97" t="s">
        <v>9</v>
      </c>
      <c r="B91" s="97"/>
      <c r="C91" s="97"/>
      <c r="D91" s="97"/>
      <c r="E91" s="97"/>
      <c r="F91" s="97"/>
      <c r="G91" s="97"/>
    </row>
    <row r="92" spans="1:7" s="12" customFormat="1" ht="45">
      <c r="A92" s="9">
        <v>1</v>
      </c>
      <c r="B92" s="13" t="s">
        <v>85</v>
      </c>
      <c r="C92" s="25" t="s">
        <v>63</v>
      </c>
      <c r="D92" s="38">
        <f>D85/D84</f>
        <v>0.057</v>
      </c>
      <c r="E92" s="56">
        <f>E85/E84</f>
        <v>0.054</v>
      </c>
      <c r="F92" s="35">
        <f>E92/D92</f>
        <v>0.947</v>
      </c>
      <c r="G92" s="78"/>
    </row>
    <row r="93" spans="1:9" s="12" customFormat="1" ht="60">
      <c r="A93" s="9">
        <v>2</v>
      </c>
      <c r="B93" s="13" t="s">
        <v>87</v>
      </c>
      <c r="C93" s="25" t="s">
        <v>63</v>
      </c>
      <c r="D93" s="38">
        <f>D86/D85</f>
        <v>0.884</v>
      </c>
      <c r="E93" s="56">
        <f>E86/E85</f>
        <v>0.887</v>
      </c>
      <c r="F93" s="35">
        <f>E93/D93</f>
        <v>1.003</v>
      </c>
      <c r="G93" s="78"/>
      <c r="I93" s="14"/>
    </row>
    <row r="94" spans="1:9" s="12" customFormat="1" ht="60">
      <c r="A94" s="18">
        <v>3</v>
      </c>
      <c r="B94" s="19" t="s">
        <v>88</v>
      </c>
      <c r="C94" s="25" t="s">
        <v>63</v>
      </c>
      <c r="D94" s="38">
        <f>D87/D85</f>
        <v>0.116</v>
      </c>
      <c r="E94" s="56">
        <f>E87/E85</f>
        <v>0.113</v>
      </c>
      <c r="F94" s="35">
        <f>E94/D94</f>
        <v>0.974</v>
      </c>
      <c r="G94" s="78"/>
      <c r="I94" s="14"/>
    </row>
    <row r="95" spans="1:9" s="12" customFormat="1" ht="105">
      <c r="A95" s="18">
        <v>4</v>
      </c>
      <c r="B95" s="19" t="s">
        <v>60</v>
      </c>
      <c r="C95" s="25" t="s">
        <v>63</v>
      </c>
      <c r="D95" s="60">
        <f>D97/D96</f>
        <v>0</v>
      </c>
      <c r="E95" s="60">
        <f>E97/E96</f>
        <v>0.5</v>
      </c>
      <c r="F95" s="35" t="e">
        <f>E95/D95</f>
        <v>#DIV/0!</v>
      </c>
      <c r="G95" s="78"/>
      <c r="I95" s="14"/>
    </row>
    <row r="96" spans="1:9" s="12" customFormat="1" ht="15.75" customHeight="1">
      <c r="A96" s="18"/>
      <c r="B96" s="24" t="s">
        <v>83</v>
      </c>
      <c r="C96" s="22" t="s">
        <v>64</v>
      </c>
      <c r="D96" s="67">
        <f>D88+D90</f>
        <v>4</v>
      </c>
      <c r="E96" s="67">
        <f>E88+E90</f>
        <v>4</v>
      </c>
      <c r="F96" s="33"/>
      <c r="G96" s="78"/>
      <c r="I96" s="14"/>
    </row>
    <row r="97" spans="1:7" s="12" customFormat="1" ht="25.5">
      <c r="A97" s="18"/>
      <c r="B97" s="24" t="s">
        <v>84</v>
      </c>
      <c r="C97" s="25" t="s">
        <v>64</v>
      </c>
      <c r="D97" s="67">
        <v>0</v>
      </c>
      <c r="E97" s="67">
        <v>2</v>
      </c>
      <c r="F97" s="38"/>
      <c r="G97" s="91"/>
    </row>
    <row r="98" spans="1:9" s="12" customFormat="1" ht="60.75" customHeight="1">
      <c r="A98" s="18">
        <v>6</v>
      </c>
      <c r="B98" s="19" t="s">
        <v>61</v>
      </c>
      <c r="C98" s="25" t="s">
        <v>63</v>
      </c>
      <c r="D98" s="38">
        <v>0</v>
      </c>
      <c r="E98" s="38">
        <v>0</v>
      </c>
      <c r="F98" s="35" t="e">
        <f>E98/D98</f>
        <v>#DIV/0!</v>
      </c>
      <c r="G98" s="78"/>
      <c r="I98" s="14"/>
    </row>
    <row r="99" spans="2:4" ht="15.75">
      <c r="B99" s="93" t="s">
        <v>11</v>
      </c>
      <c r="C99" s="93" t="s">
        <v>101</v>
      </c>
      <c r="D99" s="94" t="s">
        <v>97</v>
      </c>
    </row>
    <row r="100" spans="2:4" ht="15.75">
      <c r="B100" s="93"/>
      <c r="C100" s="93" t="s">
        <v>101</v>
      </c>
      <c r="D100" s="94" t="s">
        <v>98</v>
      </c>
    </row>
    <row r="101" spans="2:4" ht="15.75">
      <c r="B101" s="93"/>
      <c r="C101" s="93" t="s">
        <v>102</v>
      </c>
      <c r="D101" s="94" t="s">
        <v>99</v>
      </c>
    </row>
    <row r="102" spans="2:4" ht="15.75">
      <c r="B102" s="93"/>
      <c r="C102" s="93" t="s">
        <v>101</v>
      </c>
      <c r="D102" s="94" t="s">
        <v>106</v>
      </c>
    </row>
    <row r="103" spans="2:4" ht="15.75">
      <c r="B103" s="93" t="s">
        <v>12</v>
      </c>
      <c r="C103" s="93" t="s">
        <v>101</v>
      </c>
      <c r="D103" s="94" t="s">
        <v>100</v>
      </c>
    </row>
    <row r="104" spans="2:4" ht="15.75">
      <c r="B104" s="93"/>
      <c r="C104" s="93"/>
      <c r="D104" s="94"/>
    </row>
    <row r="105" spans="2:4" ht="15.75">
      <c r="B105" s="93" t="s">
        <v>13</v>
      </c>
      <c r="C105" s="93"/>
      <c r="D105" s="85"/>
    </row>
  </sheetData>
  <sheetProtection/>
  <mergeCells count="25">
    <mergeCell ref="A16:G16"/>
    <mergeCell ref="A26:A29"/>
    <mergeCell ref="A62:A63"/>
    <mergeCell ref="A83:G83"/>
    <mergeCell ref="A1:G1"/>
    <mergeCell ref="A2:G2"/>
    <mergeCell ref="A3:G3"/>
    <mergeCell ref="A4:G4"/>
    <mergeCell ref="A5:G5"/>
    <mergeCell ref="A33:A35"/>
    <mergeCell ref="A15:G15"/>
    <mergeCell ref="E12:G12"/>
    <mergeCell ref="A6:G6"/>
    <mergeCell ref="A7:G7"/>
    <mergeCell ref="A8:G8"/>
    <mergeCell ref="A9:F9"/>
    <mergeCell ref="A39:G39"/>
    <mergeCell ref="A48:G48"/>
    <mergeCell ref="A49:G49"/>
    <mergeCell ref="A60:G60"/>
    <mergeCell ref="A91:G91"/>
    <mergeCell ref="A69:G69"/>
    <mergeCell ref="A82:G82"/>
    <mergeCell ref="A70:G70"/>
    <mergeCell ref="A72:G72"/>
  </mergeCells>
  <conditionalFormatting sqref="F17">
    <cfRule type="cellIs" priority="379" dxfId="1" operator="greaterThan" stopIfTrue="1">
      <formula>1</formula>
    </cfRule>
    <cfRule type="cellIs" priority="380" dxfId="0" operator="lessThan" stopIfTrue="1">
      <formula>1</formula>
    </cfRule>
  </conditionalFormatting>
  <conditionalFormatting sqref="F18 F20:F25">
    <cfRule type="cellIs" priority="377" dxfId="1" operator="greaterThan" stopIfTrue="1">
      <formula>1</formula>
    </cfRule>
    <cfRule type="cellIs" priority="378" dxfId="0" operator="lessThan" stopIfTrue="1">
      <formula>1</formula>
    </cfRule>
  </conditionalFormatting>
  <conditionalFormatting sqref="F26 F38 F29:F33 F36">
    <cfRule type="cellIs" priority="375" dxfId="1" operator="greaterThan" stopIfTrue="1">
      <formula>1</formula>
    </cfRule>
    <cfRule type="cellIs" priority="376" dxfId="0" operator="lessThan" stopIfTrue="1">
      <formula>1</formula>
    </cfRule>
  </conditionalFormatting>
  <conditionalFormatting sqref="F40:F45 F47">
    <cfRule type="cellIs" priority="373" dxfId="1" operator="greaterThan" stopIfTrue="1">
      <formula>1</formula>
    </cfRule>
    <cfRule type="cellIs" priority="374" dxfId="0" operator="lessThan" stopIfTrue="1">
      <formula>1</formula>
    </cfRule>
  </conditionalFormatting>
  <conditionalFormatting sqref="F59 F50 F54:F56 F52">
    <cfRule type="cellIs" priority="371" dxfId="1" operator="greaterThan" stopIfTrue="1">
      <formula>1</formula>
    </cfRule>
    <cfRule type="cellIs" priority="372" dxfId="0" operator="lessThan" stopIfTrue="1">
      <formula>1</formula>
    </cfRule>
  </conditionalFormatting>
  <conditionalFormatting sqref="F62:F65">
    <cfRule type="cellIs" priority="369" dxfId="1" operator="greaterThan" stopIfTrue="1">
      <formula>1</formula>
    </cfRule>
    <cfRule type="cellIs" priority="370" dxfId="0" operator="lessThan" stopIfTrue="1">
      <formula>1</formula>
    </cfRule>
  </conditionalFormatting>
  <conditionalFormatting sqref="F67:F68">
    <cfRule type="cellIs" priority="367" dxfId="1" operator="greaterThan" stopIfTrue="1">
      <formula>1</formula>
    </cfRule>
    <cfRule type="cellIs" priority="368" dxfId="0" operator="lessThan" stopIfTrue="1">
      <formula>1</formula>
    </cfRule>
  </conditionalFormatting>
  <conditionalFormatting sqref="F71">
    <cfRule type="cellIs" priority="365" dxfId="1" operator="greaterThan" stopIfTrue="1">
      <formula>1</formula>
    </cfRule>
    <cfRule type="cellIs" priority="366" dxfId="0" operator="lessThan" stopIfTrue="1">
      <formula>1</formula>
    </cfRule>
  </conditionalFormatting>
  <conditionalFormatting sqref="F73:F76">
    <cfRule type="cellIs" priority="363" dxfId="1" operator="greaterThan" stopIfTrue="1">
      <formula>1</formula>
    </cfRule>
    <cfRule type="cellIs" priority="364" dxfId="0" operator="lessThan" stopIfTrue="1">
      <formula>1</formula>
    </cfRule>
  </conditionalFormatting>
  <conditionalFormatting sqref="F79:F81">
    <cfRule type="cellIs" priority="361" dxfId="1" operator="greaterThan" stopIfTrue="1">
      <formula>1</formula>
    </cfRule>
    <cfRule type="cellIs" priority="362" dxfId="0" operator="lessThan" stopIfTrue="1">
      <formula>1</formula>
    </cfRule>
  </conditionalFormatting>
  <conditionalFormatting sqref="F84:F90">
    <cfRule type="cellIs" priority="359" dxfId="1" operator="greaterThan" stopIfTrue="1">
      <formula>1</formula>
    </cfRule>
    <cfRule type="cellIs" priority="360" dxfId="0" operator="lessThan" stopIfTrue="1">
      <formula>1</formula>
    </cfRule>
  </conditionalFormatting>
  <conditionalFormatting sqref="F92:F95">
    <cfRule type="cellIs" priority="357" dxfId="1" operator="greaterThan" stopIfTrue="1">
      <formula>1</formula>
    </cfRule>
    <cfRule type="cellIs" priority="358" dxfId="0" operator="lessThan" stopIfTrue="1">
      <formula>1</formula>
    </cfRule>
  </conditionalFormatting>
  <conditionalFormatting sqref="F98">
    <cfRule type="cellIs" priority="355" dxfId="1" operator="greaterThan" stopIfTrue="1">
      <formula>1</formula>
    </cfRule>
    <cfRule type="cellIs" priority="356" dxfId="0" operator="lessThan" stopIfTrue="1">
      <formula>1</formula>
    </cfRule>
  </conditionalFormatting>
  <conditionalFormatting sqref="F17">
    <cfRule type="cellIs" priority="353" dxfId="1" operator="greaterThan" stopIfTrue="1">
      <formula>1</formula>
    </cfRule>
    <cfRule type="cellIs" priority="354" dxfId="0" operator="lessThan" stopIfTrue="1">
      <formula>1</formula>
    </cfRule>
  </conditionalFormatting>
  <conditionalFormatting sqref="F18 F20:F25">
    <cfRule type="cellIs" priority="351" dxfId="1" operator="greaterThan" stopIfTrue="1">
      <formula>1</formula>
    </cfRule>
    <cfRule type="cellIs" priority="352" dxfId="0" operator="lessThan" stopIfTrue="1">
      <formula>1</formula>
    </cfRule>
  </conditionalFormatting>
  <conditionalFormatting sqref="F26 F38 F29:F33 F36">
    <cfRule type="cellIs" priority="349" dxfId="1" operator="greaterThan" stopIfTrue="1">
      <formula>1</formula>
    </cfRule>
    <cfRule type="cellIs" priority="350" dxfId="0" operator="lessThan" stopIfTrue="1">
      <formula>1</formula>
    </cfRule>
  </conditionalFormatting>
  <conditionalFormatting sqref="F40:F45 F47">
    <cfRule type="cellIs" priority="347" dxfId="1" operator="greaterThan" stopIfTrue="1">
      <formula>1</formula>
    </cfRule>
    <cfRule type="cellIs" priority="348" dxfId="0" operator="lessThan" stopIfTrue="1">
      <formula>1</formula>
    </cfRule>
  </conditionalFormatting>
  <conditionalFormatting sqref="F59 F50 F54:F56 F52">
    <cfRule type="cellIs" priority="345" dxfId="1" operator="greaterThan" stopIfTrue="1">
      <formula>1</formula>
    </cfRule>
    <cfRule type="cellIs" priority="346" dxfId="0" operator="lessThan" stopIfTrue="1">
      <formula>1</formula>
    </cfRule>
  </conditionalFormatting>
  <conditionalFormatting sqref="F62:F65">
    <cfRule type="cellIs" priority="343" dxfId="1" operator="greaterThan" stopIfTrue="1">
      <formula>1</formula>
    </cfRule>
    <cfRule type="cellIs" priority="344" dxfId="0" operator="lessThan" stopIfTrue="1">
      <formula>1</formula>
    </cfRule>
  </conditionalFormatting>
  <conditionalFormatting sqref="F67:F68">
    <cfRule type="cellIs" priority="341" dxfId="1" operator="greaterThan" stopIfTrue="1">
      <formula>1</formula>
    </cfRule>
    <cfRule type="cellIs" priority="342" dxfId="0" operator="lessThan" stopIfTrue="1">
      <formula>1</formula>
    </cfRule>
  </conditionalFormatting>
  <conditionalFormatting sqref="F71">
    <cfRule type="cellIs" priority="339" dxfId="1" operator="greaterThan" stopIfTrue="1">
      <formula>1</formula>
    </cfRule>
    <cfRule type="cellIs" priority="340" dxfId="0" operator="lessThan" stopIfTrue="1">
      <formula>1</formula>
    </cfRule>
  </conditionalFormatting>
  <conditionalFormatting sqref="F73:F76">
    <cfRule type="cellIs" priority="337" dxfId="1" operator="greaterThan" stopIfTrue="1">
      <formula>1</formula>
    </cfRule>
    <cfRule type="cellIs" priority="338" dxfId="0" operator="lessThan" stopIfTrue="1">
      <formula>1</formula>
    </cfRule>
  </conditionalFormatting>
  <conditionalFormatting sqref="F79:F81">
    <cfRule type="cellIs" priority="335" dxfId="1" operator="greaterThan" stopIfTrue="1">
      <formula>1</formula>
    </cfRule>
    <cfRule type="cellIs" priority="336" dxfId="0" operator="lessThan" stopIfTrue="1">
      <formula>1</formula>
    </cfRule>
  </conditionalFormatting>
  <conditionalFormatting sqref="F84:F90">
    <cfRule type="cellIs" priority="333" dxfId="1" operator="greaterThan" stopIfTrue="1">
      <formula>1</formula>
    </cfRule>
    <cfRule type="cellIs" priority="334" dxfId="0" operator="lessThan" stopIfTrue="1">
      <formula>1</formula>
    </cfRule>
  </conditionalFormatting>
  <conditionalFormatting sqref="F92:F95">
    <cfRule type="cellIs" priority="331" dxfId="1" operator="greaterThan" stopIfTrue="1">
      <formula>1</formula>
    </cfRule>
    <cfRule type="cellIs" priority="332" dxfId="0" operator="lessThan" stopIfTrue="1">
      <formula>1</formula>
    </cfRule>
  </conditionalFormatting>
  <conditionalFormatting sqref="F98">
    <cfRule type="cellIs" priority="329" dxfId="1" operator="greaterThan" stopIfTrue="1">
      <formula>1</formula>
    </cfRule>
    <cfRule type="cellIs" priority="330" dxfId="0" operator="lessThan" stopIfTrue="1">
      <formula>1</formula>
    </cfRule>
  </conditionalFormatting>
  <conditionalFormatting sqref="F27">
    <cfRule type="cellIs" priority="327" dxfId="1" operator="greaterThan" stopIfTrue="1">
      <formula>1</formula>
    </cfRule>
    <cfRule type="cellIs" priority="328" dxfId="0" operator="lessThan" stopIfTrue="1">
      <formula>1</formula>
    </cfRule>
  </conditionalFormatting>
  <conditionalFormatting sqref="F38 F30:F33 F36">
    <cfRule type="cellIs" priority="325" dxfId="1" operator="greaterThan" stopIfTrue="1">
      <formula>1</formula>
    </cfRule>
    <cfRule type="cellIs" priority="326" dxfId="0" operator="lessThan" stopIfTrue="1">
      <formula>1</formula>
    </cfRule>
  </conditionalFormatting>
  <conditionalFormatting sqref="F40:F45 F47">
    <cfRule type="cellIs" priority="323" dxfId="1" operator="greaterThan" stopIfTrue="1">
      <formula>1</formula>
    </cfRule>
    <cfRule type="cellIs" priority="324" dxfId="0" operator="lessThan" stopIfTrue="1">
      <formula>1</formula>
    </cfRule>
  </conditionalFormatting>
  <conditionalFormatting sqref="F59 F50 F54:F56 F52">
    <cfRule type="cellIs" priority="321" dxfId="1" operator="greaterThan" stopIfTrue="1">
      <formula>1</formula>
    </cfRule>
    <cfRule type="cellIs" priority="322" dxfId="0" operator="lessThan" stopIfTrue="1">
      <formula>1</formula>
    </cfRule>
  </conditionalFormatting>
  <conditionalFormatting sqref="F62:F65">
    <cfRule type="cellIs" priority="319" dxfId="1" operator="greaterThan" stopIfTrue="1">
      <formula>1</formula>
    </cfRule>
    <cfRule type="cellIs" priority="320" dxfId="0" operator="lessThan" stopIfTrue="1">
      <formula>1</formula>
    </cfRule>
  </conditionalFormatting>
  <conditionalFormatting sqref="F67:F68">
    <cfRule type="cellIs" priority="317" dxfId="1" operator="greaterThan" stopIfTrue="1">
      <formula>1</formula>
    </cfRule>
    <cfRule type="cellIs" priority="318" dxfId="0" operator="lessThan" stopIfTrue="1">
      <formula>1</formula>
    </cfRule>
  </conditionalFormatting>
  <conditionalFormatting sqref="F71">
    <cfRule type="cellIs" priority="315" dxfId="1" operator="greaterThan" stopIfTrue="1">
      <formula>1</formula>
    </cfRule>
    <cfRule type="cellIs" priority="316" dxfId="0" operator="lessThan" stopIfTrue="1">
      <formula>1</formula>
    </cfRule>
  </conditionalFormatting>
  <conditionalFormatting sqref="F73:F76">
    <cfRule type="cellIs" priority="313" dxfId="1" operator="greaterThan" stopIfTrue="1">
      <formula>1</formula>
    </cfRule>
    <cfRule type="cellIs" priority="314" dxfId="0" operator="lessThan" stopIfTrue="1">
      <formula>1</formula>
    </cfRule>
  </conditionalFormatting>
  <conditionalFormatting sqref="F79:F81">
    <cfRule type="cellIs" priority="311" dxfId="1" operator="greaterThan" stopIfTrue="1">
      <formula>1</formula>
    </cfRule>
    <cfRule type="cellIs" priority="312" dxfId="0" operator="lessThan" stopIfTrue="1">
      <formula>1</formula>
    </cfRule>
  </conditionalFormatting>
  <conditionalFormatting sqref="F84:F90">
    <cfRule type="cellIs" priority="309" dxfId="1" operator="greaterThan" stopIfTrue="1">
      <formula>1</formula>
    </cfRule>
    <cfRule type="cellIs" priority="310" dxfId="0" operator="lessThan" stopIfTrue="1">
      <formula>1</formula>
    </cfRule>
  </conditionalFormatting>
  <conditionalFormatting sqref="F92:F95">
    <cfRule type="cellIs" priority="307" dxfId="1" operator="greaterThan" stopIfTrue="1">
      <formula>1</formula>
    </cfRule>
    <cfRule type="cellIs" priority="308" dxfId="0" operator="lessThan" stopIfTrue="1">
      <formula>1</formula>
    </cfRule>
  </conditionalFormatting>
  <conditionalFormatting sqref="F98">
    <cfRule type="cellIs" priority="305" dxfId="1" operator="greaterThan" stopIfTrue="1">
      <formula>1</formula>
    </cfRule>
    <cfRule type="cellIs" priority="306" dxfId="0" operator="lessThan" stopIfTrue="1">
      <formula>1</formula>
    </cfRule>
  </conditionalFormatting>
  <conditionalFormatting sqref="F17">
    <cfRule type="cellIs" priority="303" dxfId="1" operator="greaterThan" stopIfTrue="1">
      <formula>1</formula>
    </cfRule>
    <cfRule type="cellIs" priority="304" dxfId="0" operator="lessThan" stopIfTrue="1">
      <formula>1</formula>
    </cfRule>
  </conditionalFormatting>
  <conditionalFormatting sqref="F18 F20:F25">
    <cfRule type="cellIs" priority="301" dxfId="1" operator="greaterThan" stopIfTrue="1">
      <formula>1</formula>
    </cfRule>
    <cfRule type="cellIs" priority="302" dxfId="0" operator="lessThan" stopIfTrue="1">
      <formula>1</formula>
    </cfRule>
  </conditionalFormatting>
  <conditionalFormatting sqref="F26 F38 F29:F33 F36">
    <cfRule type="cellIs" priority="299" dxfId="1" operator="greaterThan" stopIfTrue="1">
      <formula>1</formula>
    </cfRule>
    <cfRule type="cellIs" priority="300" dxfId="0" operator="lessThan" stopIfTrue="1">
      <formula>1</formula>
    </cfRule>
  </conditionalFormatting>
  <conditionalFormatting sqref="F40:F45 F47">
    <cfRule type="cellIs" priority="297" dxfId="1" operator="greaterThan" stopIfTrue="1">
      <formula>1</formula>
    </cfRule>
    <cfRule type="cellIs" priority="298" dxfId="0" operator="lessThan" stopIfTrue="1">
      <formula>1</formula>
    </cfRule>
  </conditionalFormatting>
  <conditionalFormatting sqref="F59 F50 F54:F56 F52">
    <cfRule type="cellIs" priority="295" dxfId="1" operator="greaterThan" stopIfTrue="1">
      <formula>1</formula>
    </cfRule>
    <cfRule type="cellIs" priority="296" dxfId="0" operator="lessThan" stopIfTrue="1">
      <formula>1</formula>
    </cfRule>
  </conditionalFormatting>
  <conditionalFormatting sqref="F62:F65">
    <cfRule type="cellIs" priority="293" dxfId="1" operator="greaterThan" stopIfTrue="1">
      <formula>1</formula>
    </cfRule>
    <cfRule type="cellIs" priority="294" dxfId="0" operator="lessThan" stopIfTrue="1">
      <formula>1</formula>
    </cfRule>
  </conditionalFormatting>
  <conditionalFormatting sqref="F67:F68">
    <cfRule type="cellIs" priority="291" dxfId="1" operator="greaterThan" stopIfTrue="1">
      <formula>1</formula>
    </cfRule>
    <cfRule type="cellIs" priority="292" dxfId="0" operator="lessThan" stopIfTrue="1">
      <formula>1</formula>
    </cfRule>
  </conditionalFormatting>
  <conditionalFormatting sqref="F71">
    <cfRule type="cellIs" priority="289" dxfId="1" operator="greaterThan" stopIfTrue="1">
      <formula>1</formula>
    </cfRule>
    <cfRule type="cellIs" priority="290" dxfId="0" operator="lessThan" stopIfTrue="1">
      <formula>1</formula>
    </cfRule>
  </conditionalFormatting>
  <conditionalFormatting sqref="F73:F76">
    <cfRule type="cellIs" priority="287" dxfId="1" operator="greaterThan" stopIfTrue="1">
      <formula>1</formula>
    </cfRule>
    <cfRule type="cellIs" priority="288" dxfId="0" operator="lessThan" stopIfTrue="1">
      <formula>1</formula>
    </cfRule>
  </conditionalFormatting>
  <conditionalFormatting sqref="F79:F81">
    <cfRule type="cellIs" priority="285" dxfId="1" operator="greaterThan" stopIfTrue="1">
      <formula>1</formula>
    </cfRule>
    <cfRule type="cellIs" priority="286" dxfId="0" operator="lessThan" stopIfTrue="1">
      <formula>1</formula>
    </cfRule>
  </conditionalFormatting>
  <conditionalFormatting sqref="F84:F90">
    <cfRule type="cellIs" priority="283" dxfId="1" operator="greaterThan" stopIfTrue="1">
      <formula>1</formula>
    </cfRule>
    <cfRule type="cellIs" priority="284" dxfId="0" operator="lessThan" stopIfTrue="1">
      <formula>1</formula>
    </cfRule>
  </conditionalFormatting>
  <conditionalFormatting sqref="F92:F95">
    <cfRule type="cellIs" priority="281" dxfId="1" operator="greaterThan" stopIfTrue="1">
      <formula>1</formula>
    </cfRule>
    <cfRule type="cellIs" priority="282" dxfId="0" operator="lessThan" stopIfTrue="1">
      <formula>1</formula>
    </cfRule>
  </conditionalFormatting>
  <conditionalFormatting sqref="F98">
    <cfRule type="cellIs" priority="279" dxfId="1" operator="greaterThan" stopIfTrue="1">
      <formula>1</formula>
    </cfRule>
    <cfRule type="cellIs" priority="280" dxfId="0" operator="lessThan" stopIfTrue="1">
      <formula>1</formula>
    </cfRule>
  </conditionalFormatting>
  <conditionalFormatting sqref="F17">
    <cfRule type="cellIs" priority="277" dxfId="1" operator="greaterThan" stopIfTrue="1">
      <formula>1</formula>
    </cfRule>
    <cfRule type="cellIs" priority="278" dxfId="0" operator="lessThan" stopIfTrue="1">
      <formula>1</formula>
    </cfRule>
  </conditionalFormatting>
  <conditionalFormatting sqref="F18 F20:F25">
    <cfRule type="cellIs" priority="275" dxfId="1" operator="greaterThan" stopIfTrue="1">
      <formula>1</formula>
    </cfRule>
    <cfRule type="cellIs" priority="276" dxfId="0" operator="lessThan" stopIfTrue="1">
      <formula>1</formula>
    </cfRule>
  </conditionalFormatting>
  <conditionalFormatting sqref="F26 F38 F29:F33 F36">
    <cfRule type="cellIs" priority="273" dxfId="1" operator="greaterThan" stopIfTrue="1">
      <formula>1</formula>
    </cfRule>
    <cfRule type="cellIs" priority="274" dxfId="0" operator="lessThan" stopIfTrue="1">
      <formula>1</formula>
    </cfRule>
  </conditionalFormatting>
  <conditionalFormatting sqref="F40:F45 F47">
    <cfRule type="cellIs" priority="271" dxfId="1" operator="greaterThan" stopIfTrue="1">
      <formula>1</formula>
    </cfRule>
    <cfRule type="cellIs" priority="272" dxfId="0" operator="lessThan" stopIfTrue="1">
      <formula>1</formula>
    </cfRule>
  </conditionalFormatting>
  <conditionalFormatting sqref="F59 F50 F54:F56 F52">
    <cfRule type="cellIs" priority="269" dxfId="1" operator="greaterThan" stopIfTrue="1">
      <formula>1</formula>
    </cfRule>
    <cfRule type="cellIs" priority="270" dxfId="0" operator="lessThan" stopIfTrue="1">
      <formula>1</formula>
    </cfRule>
  </conditionalFormatting>
  <conditionalFormatting sqref="F62:F65">
    <cfRule type="cellIs" priority="267" dxfId="1" operator="greaterThan" stopIfTrue="1">
      <formula>1</formula>
    </cfRule>
    <cfRule type="cellIs" priority="268" dxfId="0" operator="lessThan" stopIfTrue="1">
      <formula>1</formula>
    </cfRule>
  </conditionalFormatting>
  <conditionalFormatting sqref="F67:F68">
    <cfRule type="cellIs" priority="265" dxfId="1" operator="greaterThan" stopIfTrue="1">
      <formula>1</formula>
    </cfRule>
    <cfRule type="cellIs" priority="266" dxfId="0" operator="lessThan" stopIfTrue="1">
      <formula>1</formula>
    </cfRule>
  </conditionalFormatting>
  <conditionalFormatting sqref="F71">
    <cfRule type="cellIs" priority="263" dxfId="1" operator="greaterThan" stopIfTrue="1">
      <formula>1</formula>
    </cfRule>
    <cfRule type="cellIs" priority="264" dxfId="0" operator="lessThan" stopIfTrue="1">
      <formula>1</formula>
    </cfRule>
  </conditionalFormatting>
  <conditionalFormatting sqref="F73:F76">
    <cfRule type="cellIs" priority="261" dxfId="1" operator="greaterThan" stopIfTrue="1">
      <formula>1</formula>
    </cfRule>
    <cfRule type="cellIs" priority="262" dxfId="0" operator="lessThan" stopIfTrue="1">
      <formula>1</formula>
    </cfRule>
  </conditionalFormatting>
  <conditionalFormatting sqref="F79:F81">
    <cfRule type="cellIs" priority="259" dxfId="1" operator="greaterThan" stopIfTrue="1">
      <formula>1</formula>
    </cfRule>
    <cfRule type="cellIs" priority="260" dxfId="0" operator="lessThan" stopIfTrue="1">
      <formula>1</formula>
    </cfRule>
  </conditionalFormatting>
  <conditionalFormatting sqref="F84:F90">
    <cfRule type="cellIs" priority="257" dxfId="1" operator="greaterThan" stopIfTrue="1">
      <formula>1</formula>
    </cfRule>
    <cfRule type="cellIs" priority="258" dxfId="0" operator="lessThan" stopIfTrue="1">
      <formula>1</formula>
    </cfRule>
  </conditionalFormatting>
  <conditionalFormatting sqref="F92:F95">
    <cfRule type="cellIs" priority="255" dxfId="1" operator="greaterThan" stopIfTrue="1">
      <formula>1</formula>
    </cfRule>
    <cfRule type="cellIs" priority="256" dxfId="0" operator="lessThan" stopIfTrue="1">
      <formula>1</formula>
    </cfRule>
  </conditionalFormatting>
  <conditionalFormatting sqref="F98">
    <cfRule type="cellIs" priority="253" dxfId="1" operator="greaterThan" stopIfTrue="1">
      <formula>1</formula>
    </cfRule>
    <cfRule type="cellIs" priority="254" dxfId="0" operator="lessThan" stopIfTrue="1">
      <formula>1</formula>
    </cfRule>
  </conditionalFormatting>
  <conditionalFormatting sqref="F27">
    <cfRule type="cellIs" priority="251" dxfId="1" operator="greaterThan" stopIfTrue="1">
      <formula>1</formula>
    </cfRule>
    <cfRule type="cellIs" priority="252" dxfId="0" operator="lessThan" stopIfTrue="1">
      <formula>1</formula>
    </cfRule>
  </conditionalFormatting>
  <conditionalFormatting sqref="F38 F30:F33 F36">
    <cfRule type="cellIs" priority="249" dxfId="1" operator="greaterThan" stopIfTrue="1">
      <formula>1</formula>
    </cfRule>
    <cfRule type="cellIs" priority="250" dxfId="0" operator="lessThan" stopIfTrue="1">
      <formula>1</formula>
    </cfRule>
  </conditionalFormatting>
  <conditionalFormatting sqref="F40:F45 F47">
    <cfRule type="cellIs" priority="247" dxfId="1" operator="greaterThan" stopIfTrue="1">
      <formula>1</formula>
    </cfRule>
    <cfRule type="cellIs" priority="248" dxfId="0" operator="lessThan" stopIfTrue="1">
      <formula>1</formula>
    </cfRule>
  </conditionalFormatting>
  <conditionalFormatting sqref="F59 F50 F54:F56 F52">
    <cfRule type="cellIs" priority="245" dxfId="1" operator="greaterThan" stopIfTrue="1">
      <formula>1</formula>
    </cfRule>
    <cfRule type="cellIs" priority="246" dxfId="0" operator="lessThan" stopIfTrue="1">
      <formula>1</formula>
    </cfRule>
  </conditionalFormatting>
  <conditionalFormatting sqref="F62:F65">
    <cfRule type="cellIs" priority="243" dxfId="1" operator="greaterThan" stopIfTrue="1">
      <formula>1</formula>
    </cfRule>
    <cfRule type="cellIs" priority="244" dxfId="0" operator="lessThan" stopIfTrue="1">
      <formula>1</formula>
    </cfRule>
  </conditionalFormatting>
  <conditionalFormatting sqref="F67:F68">
    <cfRule type="cellIs" priority="241" dxfId="1" operator="greaterThan" stopIfTrue="1">
      <formula>1</formula>
    </cfRule>
    <cfRule type="cellIs" priority="242" dxfId="0" operator="lessThan" stopIfTrue="1">
      <formula>1</formula>
    </cfRule>
  </conditionalFormatting>
  <conditionalFormatting sqref="F71">
    <cfRule type="cellIs" priority="239" dxfId="1" operator="greaterThan" stopIfTrue="1">
      <formula>1</formula>
    </cfRule>
    <cfRule type="cellIs" priority="240" dxfId="0" operator="lessThan" stopIfTrue="1">
      <formula>1</formula>
    </cfRule>
  </conditionalFormatting>
  <conditionalFormatting sqref="F73:F76">
    <cfRule type="cellIs" priority="237" dxfId="1" operator="greaterThan" stopIfTrue="1">
      <formula>1</formula>
    </cfRule>
    <cfRule type="cellIs" priority="238" dxfId="0" operator="lessThan" stopIfTrue="1">
      <formula>1</formula>
    </cfRule>
  </conditionalFormatting>
  <conditionalFormatting sqref="F79:F81">
    <cfRule type="cellIs" priority="235" dxfId="1" operator="greaterThan" stopIfTrue="1">
      <formula>1</formula>
    </cfRule>
    <cfRule type="cellIs" priority="236" dxfId="0" operator="lessThan" stopIfTrue="1">
      <formula>1</formula>
    </cfRule>
  </conditionalFormatting>
  <conditionalFormatting sqref="F84:F90">
    <cfRule type="cellIs" priority="233" dxfId="1" operator="greaterThan" stopIfTrue="1">
      <formula>1</formula>
    </cfRule>
    <cfRule type="cellIs" priority="234" dxfId="0" operator="lessThan" stopIfTrue="1">
      <formula>1</formula>
    </cfRule>
  </conditionalFormatting>
  <conditionalFormatting sqref="F92:F95">
    <cfRule type="cellIs" priority="231" dxfId="1" operator="greaterThan" stopIfTrue="1">
      <formula>1</formula>
    </cfRule>
    <cfRule type="cellIs" priority="232" dxfId="0" operator="lessThan" stopIfTrue="1">
      <formula>1</formula>
    </cfRule>
  </conditionalFormatting>
  <conditionalFormatting sqref="F98">
    <cfRule type="cellIs" priority="229" dxfId="1" operator="greaterThan" stopIfTrue="1">
      <formula>1</formula>
    </cfRule>
    <cfRule type="cellIs" priority="230" dxfId="0" operator="lessThan" stopIfTrue="1">
      <formula>1</formula>
    </cfRule>
  </conditionalFormatting>
  <conditionalFormatting sqref="F17">
    <cfRule type="cellIs" priority="227" dxfId="1" operator="greaterThan" stopIfTrue="1">
      <formula>1</formula>
    </cfRule>
    <cfRule type="cellIs" priority="228" dxfId="0" operator="lessThan" stopIfTrue="1">
      <formula>1</formula>
    </cfRule>
  </conditionalFormatting>
  <conditionalFormatting sqref="F18 F20:F25">
    <cfRule type="cellIs" priority="225" dxfId="1" operator="greaterThan" stopIfTrue="1">
      <formula>1</formula>
    </cfRule>
    <cfRule type="cellIs" priority="226" dxfId="0" operator="lessThan" stopIfTrue="1">
      <formula>1</formula>
    </cfRule>
  </conditionalFormatting>
  <conditionalFormatting sqref="F26 F38 F29:F33 F36">
    <cfRule type="cellIs" priority="223" dxfId="1" operator="greaterThan" stopIfTrue="1">
      <formula>1</formula>
    </cfRule>
    <cfRule type="cellIs" priority="224" dxfId="0" operator="lessThan" stopIfTrue="1">
      <formula>1</formula>
    </cfRule>
  </conditionalFormatting>
  <conditionalFormatting sqref="F40:F45 F47">
    <cfRule type="cellIs" priority="221" dxfId="1" operator="greaterThan" stopIfTrue="1">
      <formula>1</formula>
    </cfRule>
    <cfRule type="cellIs" priority="222" dxfId="0" operator="lessThan" stopIfTrue="1">
      <formula>1</formula>
    </cfRule>
  </conditionalFormatting>
  <conditionalFormatting sqref="F59 F50 F54:F56 F52">
    <cfRule type="cellIs" priority="219" dxfId="1" operator="greaterThan" stopIfTrue="1">
      <formula>1</formula>
    </cfRule>
    <cfRule type="cellIs" priority="220" dxfId="0" operator="lessThan" stopIfTrue="1">
      <formula>1</formula>
    </cfRule>
  </conditionalFormatting>
  <conditionalFormatting sqref="F62:F65">
    <cfRule type="cellIs" priority="217" dxfId="1" operator="greaterThan" stopIfTrue="1">
      <formula>1</formula>
    </cfRule>
    <cfRule type="cellIs" priority="218" dxfId="0" operator="lessThan" stopIfTrue="1">
      <formula>1</formula>
    </cfRule>
  </conditionalFormatting>
  <conditionalFormatting sqref="F67:F68">
    <cfRule type="cellIs" priority="215" dxfId="1" operator="greaterThan" stopIfTrue="1">
      <formula>1</formula>
    </cfRule>
    <cfRule type="cellIs" priority="216" dxfId="0" operator="lessThan" stopIfTrue="1">
      <formula>1</formula>
    </cfRule>
  </conditionalFormatting>
  <conditionalFormatting sqref="F71">
    <cfRule type="cellIs" priority="213" dxfId="1" operator="greaterThan" stopIfTrue="1">
      <formula>1</formula>
    </cfRule>
    <cfRule type="cellIs" priority="214" dxfId="0" operator="lessThan" stopIfTrue="1">
      <formula>1</formula>
    </cfRule>
  </conditionalFormatting>
  <conditionalFormatting sqref="F73:F76">
    <cfRule type="cellIs" priority="211" dxfId="1" operator="greaterThan" stopIfTrue="1">
      <formula>1</formula>
    </cfRule>
    <cfRule type="cellIs" priority="212" dxfId="0" operator="lessThan" stopIfTrue="1">
      <formula>1</formula>
    </cfRule>
  </conditionalFormatting>
  <conditionalFormatting sqref="F79:F81">
    <cfRule type="cellIs" priority="209" dxfId="1" operator="greaterThan" stopIfTrue="1">
      <formula>1</formula>
    </cfRule>
    <cfRule type="cellIs" priority="210" dxfId="0" operator="lessThan" stopIfTrue="1">
      <formula>1</formula>
    </cfRule>
  </conditionalFormatting>
  <conditionalFormatting sqref="F84:F90">
    <cfRule type="cellIs" priority="207" dxfId="1" operator="greaterThan" stopIfTrue="1">
      <formula>1</formula>
    </cfRule>
    <cfRule type="cellIs" priority="208" dxfId="0" operator="lessThan" stopIfTrue="1">
      <formula>1</formula>
    </cfRule>
  </conditionalFormatting>
  <conditionalFormatting sqref="F92:F95">
    <cfRule type="cellIs" priority="205" dxfId="1" operator="greaterThan" stopIfTrue="1">
      <formula>1</formula>
    </cfRule>
    <cfRule type="cellIs" priority="206" dxfId="0" operator="lessThan" stopIfTrue="1">
      <formula>1</formula>
    </cfRule>
  </conditionalFormatting>
  <conditionalFormatting sqref="F98">
    <cfRule type="cellIs" priority="203" dxfId="1" operator="greaterThan" stopIfTrue="1">
      <formula>1</formula>
    </cfRule>
    <cfRule type="cellIs" priority="204" dxfId="0" operator="lessThan" stopIfTrue="1">
      <formula>1</formula>
    </cfRule>
  </conditionalFormatting>
  <conditionalFormatting sqref="F27">
    <cfRule type="cellIs" priority="201" dxfId="1" operator="greaterThan" stopIfTrue="1">
      <formula>1</formula>
    </cfRule>
    <cfRule type="cellIs" priority="202" dxfId="0" operator="lessThan" stopIfTrue="1">
      <formula>1</formula>
    </cfRule>
  </conditionalFormatting>
  <conditionalFormatting sqref="F38 F30:F33 F36">
    <cfRule type="cellIs" priority="199" dxfId="1" operator="greaterThan" stopIfTrue="1">
      <formula>1</formula>
    </cfRule>
    <cfRule type="cellIs" priority="200" dxfId="0" operator="lessThan" stopIfTrue="1">
      <formula>1</formula>
    </cfRule>
  </conditionalFormatting>
  <conditionalFormatting sqref="F40:F45 F47">
    <cfRule type="cellIs" priority="197" dxfId="1" operator="greaterThan" stopIfTrue="1">
      <formula>1</formula>
    </cfRule>
    <cfRule type="cellIs" priority="198" dxfId="0" operator="lessThan" stopIfTrue="1">
      <formula>1</formula>
    </cfRule>
  </conditionalFormatting>
  <conditionalFormatting sqref="F59 F50 F54:F56 F52">
    <cfRule type="cellIs" priority="195" dxfId="1" operator="greaterThan" stopIfTrue="1">
      <formula>1</formula>
    </cfRule>
    <cfRule type="cellIs" priority="196" dxfId="0" operator="lessThan" stopIfTrue="1">
      <formula>1</formula>
    </cfRule>
  </conditionalFormatting>
  <conditionalFormatting sqref="F62:F65">
    <cfRule type="cellIs" priority="193" dxfId="1" operator="greaterThan" stopIfTrue="1">
      <formula>1</formula>
    </cfRule>
    <cfRule type="cellIs" priority="194" dxfId="0" operator="lessThan" stopIfTrue="1">
      <formula>1</formula>
    </cfRule>
  </conditionalFormatting>
  <conditionalFormatting sqref="F67:F68">
    <cfRule type="cellIs" priority="191" dxfId="1" operator="greaterThan" stopIfTrue="1">
      <formula>1</formula>
    </cfRule>
    <cfRule type="cellIs" priority="192" dxfId="0" operator="lessThan" stopIfTrue="1">
      <formula>1</formula>
    </cfRule>
  </conditionalFormatting>
  <conditionalFormatting sqref="F71">
    <cfRule type="cellIs" priority="189" dxfId="1" operator="greaterThan" stopIfTrue="1">
      <formula>1</formula>
    </cfRule>
    <cfRule type="cellIs" priority="190" dxfId="0" operator="lessThan" stopIfTrue="1">
      <formula>1</formula>
    </cfRule>
  </conditionalFormatting>
  <conditionalFormatting sqref="F73:F76">
    <cfRule type="cellIs" priority="187" dxfId="1" operator="greaterThan" stopIfTrue="1">
      <formula>1</formula>
    </cfRule>
    <cfRule type="cellIs" priority="188" dxfId="0" operator="lessThan" stopIfTrue="1">
      <formula>1</formula>
    </cfRule>
  </conditionalFormatting>
  <conditionalFormatting sqref="F79:F81">
    <cfRule type="cellIs" priority="185" dxfId="1" operator="greaterThan" stopIfTrue="1">
      <formula>1</formula>
    </cfRule>
    <cfRule type="cellIs" priority="186" dxfId="0" operator="lessThan" stopIfTrue="1">
      <formula>1</formula>
    </cfRule>
  </conditionalFormatting>
  <conditionalFormatting sqref="F84:F90">
    <cfRule type="cellIs" priority="183" dxfId="1" operator="greaterThan" stopIfTrue="1">
      <formula>1</formula>
    </cfRule>
    <cfRule type="cellIs" priority="184" dxfId="0" operator="lessThan" stopIfTrue="1">
      <formula>1</formula>
    </cfRule>
  </conditionalFormatting>
  <conditionalFormatting sqref="F92:F95">
    <cfRule type="cellIs" priority="181" dxfId="1" operator="greaterThan" stopIfTrue="1">
      <formula>1</formula>
    </cfRule>
    <cfRule type="cellIs" priority="182" dxfId="0" operator="lessThan" stopIfTrue="1">
      <formula>1</formula>
    </cfRule>
  </conditionalFormatting>
  <conditionalFormatting sqref="F98">
    <cfRule type="cellIs" priority="179" dxfId="1" operator="greaterThan" stopIfTrue="1">
      <formula>1</formula>
    </cfRule>
    <cfRule type="cellIs" priority="180" dxfId="0" operator="lessThan" stopIfTrue="1">
      <formula>1</formula>
    </cfRule>
  </conditionalFormatting>
  <conditionalFormatting sqref="F17">
    <cfRule type="cellIs" priority="177" dxfId="1" operator="greaterThan" stopIfTrue="1">
      <formula>1</formula>
    </cfRule>
    <cfRule type="cellIs" priority="178" dxfId="0" operator="lessThan" stopIfTrue="1">
      <formula>1</formula>
    </cfRule>
  </conditionalFormatting>
  <conditionalFormatting sqref="F18 F20:F25">
    <cfRule type="cellIs" priority="175" dxfId="1" operator="greaterThan" stopIfTrue="1">
      <formula>1</formula>
    </cfRule>
    <cfRule type="cellIs" priority="176" dxfId="0" operator="lessThan" stopIfTrue="1">
      <formula>1</formula>
    </cfRule>
  </conditionalFormatting>
  <conditionalFormatting sqref="F26 F38 F29:F33 F36">
    <cfRule type="cellIs" priority="173" dxfId="1" operator="greaterThan" stopIfTrue="1">
      <formula>1</formula>
    </cfRule>
    <cfRule type="cellIs" priority="174" dxfId="0" operator="lessThan" stopIfTrue="1">
      <formula>1</formula>
    </cfRule>
  </conditionalFormatting>
  <conditionalFormatting sqref="F40:F45 F47">
    <cfRule type="cellIs" priority="171" dxfId="1" operator="greaterThan" stopIfTrue="1">
      <formula>1</formula>
    </cfRule>
    <cfRule type="cellIs" priority="172" dxfId="0" operator="lessThan" stopIfTrue="1">
      <formula>1</formula>
    </cfRule>
  </conditionalFormatting>
  <conditionalFormatting sqref="F59 F50 F54:F56 F52">
    <cfRule type="cellIs" priority="169" dxfId="1" operator="greaterThan" stopIfTrue="1">
      <formula>1</formula>
    </cfRule>
    <cfRule type="cellIs" priority="170" dxfId="0" operator="lessThan" stopIfTrue="1">
      <formula>1</formula>
    </cfRule>
  </conditionalFormatting>
  <conditionalFormatting sqref="F62:F65">
    <cfRule type="cellIs" priority="167" dxfId="1" operator="greaterThan" stopIfTrue="1">
      <formula>1</formula>
    </cfRule>
    <cfRule type="cellIs" priority="168" dxfId="0" operator="lessThan" stopIfTrue="1">
      <formula>1</formula>
    </cfRule>
  </conditionalFormatting>
  <conditionalFormatting sqref="F67:F68">
    <cfRule type="cellIs" priority="165" dxfId="1" operator="greaterThan" stopIfTrue="1">
      <formula>1</formula>
    </cfRule>
    <cfRule type="cellIs" priority="166" dxfId="0" operator="lessThan" stopIfTrue="1">
      <formula>1</formula>
    </cfRule>
  </conditionalFormatting>
  <conditionalFormatting sqref="F71">
    <cfRule type="cellIs" priority="163" dxfId="1" operator="greaterThan" stopIfTrue="1">
      <formula>1</formula>
    </cfRule>
    <cfRule type="cellIs" priority="164" dxfId="0" operator="lessThan" stopIfTrue="1">
      <formula>1</formula>
    </cfRule>
  </conditionalFormatting>
  <conditionalFormatting sqref="F73:F76">
    <cfRule type="cellIs" priority="161" dxfId="1" operator="greaterThan" stopIfTrue="1">
      <formula>1</formula>
    </cfRule>
    <cfRule type="cellIs" priority="162" dxfId="0" operator="lessThan" stopIfTrue="1">
      <formula>1</formula>
    </cfRule>
  </conditionalFormatting>
  <conditionalFormatting sqref="F79:F81">
    <cfRule type="cellIs" priority="159" dxfId="1" operator="greaterThan" stopIfTrue="1">
      <formula>1</formula>
    </cfRule>
    <cfRule type="cellIs" priority="160" dxfId="0" operator="lessThan" stopIfTrue="1">
      <formula>1</formula>
    </cfRule>
  </conditionalFormatting>
  <conditionalFormatting sqref="F84:F90">
    <cfRule type="cellIs" priority="157" dxfId="1" operator="greaterThan" stopIfTrue="1">
      <formula>1</formula>
    </cfRule>
    <cfRule type="cellIs" priority="158" dxfId="0" operator="lessThan" stopIfTrue="1">
      <formula>1</formula>
    </cfRule>
  </conditionalFormatting>
  <conditionalFormatting sqref="F92:F95">
    <cfRule type="cellIs" priority="155" dxfId="1" operator="greaterThan" stopIfTrue="1">
      <formula>1</formula>
    </cfRule>
    <cfRule type="cellIs" priority="156" dxfId="0" operator="lessThan" stopIfTrue="1">
      <formula>1</formula>
    </cfRule>
  </conditionalFormatting>
  <conditionalFormatting sqref="F98">
    <cfRule type="cellIs" priority="153" dxfId="1" operator="greaterThan" stopIfTrue="1">
      <formula>1</formula>
    </cfRule>
    <cfRule type="cellIs" priority="154" dxfId="0" operator="lessThan" stopIfTrue="1">
      <formula>1</formula>
    </cfRule>
  </conditionalFormatting>
  <conditionalFormatting sqref="F17">
    <cfRule type="cellIs" priority="151" dxfId="1" operator="greaterThan" stopIfTrue="1">
      <formula>1</formula>
    </cfRule>
    <cfRule type="cellIs" priority="152" dxfId="0" operator="lessThan" stopIfTrue="1">
      <formula>1</formula>
    </cfRule>
  </conditionalFormatting>
  <conditionalFormatting sqref="F18 F20:F25">
    <cfRule type="cellIs" priority="149" dxfId="1" operator="greaterThan" stopIfTrue="1">
      <formula>1</formula>
    </cfRule>
    <cfRule type="cellIs" priority="150" dxfId="0" operator="lessThan" stopIfTrue="1">
      <formula>1</formula>
    </cfRule>
  </conditionalFormatting>
  <conditionalFormatting sqref="F26 F38 F29:F33 F36">
    <cfRule type="cellIs" priority="147" dxfId="1" operator="greaterThan" stopIfTrue="1">
      <formula>1</formula>
    </cfRule>
    <cfRule type="cellIs" priority="148" dxfId="0" operator="lessThan" stopIfTrue="1">
      <formula>1</formula>
    </cfRule>
  </conditionalFormatting>
  <conditionalFormatting sqref="F40:F45 F47">
    <cfRule type="cellIs" priority="145" dxfId="1" operator="greaterThan" stopIfTrue="1">
      <formula>1</formula>
    </cfRule>
    <cfRule type="cellIs" priority="146" dxfId="0" operator="lessThan" stopIfTrue="1">
      <formula>1</formula>
    </cfRule>
  </conditionalFormatting>
  <conditionalFormatting sqref="F59 F50 F54:F56 F52">
    <cfRule type="cellIs" priority="143" dxfId="1" operator="greaterThan" stopIfTrue="1">
      <formula>1</formula>
    </cfRule>
    <cfRule type="cellIs" priority="144" dxfId="0" operator="lessThan" stopIfTrue="1">
      <formula>1</formula>
    </cfRule>
  </conditionalFormatting>
  <conditionalFormatting sqref="F62:F65">
    <cfRule type="cellIs" priority="141" dxfId="1" operator="greaterThan" stopIfTrue="1">
      <formula>1</formula>
    </cfRule>
    <cfRule type="cellIs" priority="142" dxfId="0" operator="lessThan" stopIfTrue="1">
      <formula>1</formula>
    </cfRule>
  </conditionalFormatting>
  <conditionalFormatting sqref="F67:F68">
    <cfRule type="cellIs" priority="139" dxfId="1" operator="greaterThan" stopIfTrue="1">
      <formula>1</formula>
    </cfRule>
    <cfRule type="cellIs" priority="140" dxfId="0" operator="lessThan" stopIfTrue="1">
      <formula>1</formula>
    </cfRule>
  </conditionalFormatting>
  <conditionalFormatting sqref="F71">
    <cfRule type="cellIs" priority="137" dxfId="1" operator="greaterThan" stopIfTrue="1">
      <formula>1</formula>
    </cfRule>
    <cfRule type="cellIs" priority="138" dxfId="0" operator="lessThan" stopIfTrue="1">
      <formula>1</formula>
    </cfRule>
  </conditionalFormatting>
  <conditionalFormatting sqref="F73:F76">
    <cfRule type="cellIs" priority="135" dxfId="1" operator="greaterThan" stopIfTrue="1">
      <formula>1</formula>
    </cfRule>
    <cfRule type="cellIs" priority="136" dxfId="0" operator="lessThan" stopIfTrue="1">
      <formula>1</formula>
    </cfRule>
  </conditionalFormatting>
  <conditionalFormatting sqref="F79:F81">
    <cfRule type="cellIs" priority="133" dxfId="1" operator="greaterThan" stopIfTrue="1">
      <formula>1</formula>
    </cfRule>
    <cfRule type="cellIs" priority="134" dxfId="0" operator="lessThan" stopIfTrue="1">
      <formula>1</formula>
    </cfRule>
  </conditionalFormatting>
  <conditionalFormatting sqref="F84:F90">
    <cfRule type="cellIs" priority="131" dxfId="1" operator="greaterThan" stopIfTrue="1">
      <formula>1</formula>
    </cfRule>
    <cfRule type="cellIs" priority="132" dxfId="0" operator="lessThan" stopIfTrue="1">
      <formula>1</formula>
    </cfRule>
  </conditionalFormatting>
  <conditionalFormatting sqref="F92:F95">
    <cfRule type="cellIs" priority="129" dxfId="1" operator="greaterThan" stopIfTrue="1">
      <formula>1</formula>
    </cfRule>
    <cfRule type="cellIs" priority="130" dxfId="0" operator="lessThan" stopIfTrue="1">
      <formula>1</formula>
    </cfRule>
  </conditionalFormatting>
  <conditionalFormatting sqref="F98">
    <cfRule type="cellIs" priority="127" dxfId="1" operator="greaterThan" stopIfTrue="1">
      <formula>1</formula>
    </cfRule>
    <cfRule type="cellIs" priority="128" dxfId="0" operator="lessThan" stopIfTrue="1">
      <formula>1</formula>
    </cfRule>
  </conditionalFormatting>
  <conditionalFormatting sqref="F27">
    <cfRule type="cellIs" priority="125" dxfId="1" operator="greaterThan" stopIfTrue="1">
      <formula>1</formula>
    </cfRule>
    <cfRule type="cellIs" priority="126" dxfId="0" operator="lessThan" stopIfTrue="1">
      <formula>1</formula>
    </cfRule>
  </conditionalFormatting>
  <conditionalFormatting sqref="F38 F30:F33 F36">
    <cfRule type="cellIs" priority="123" dxfId="1" operator="greaterThan" stopIfTrue="1">
      <formula>1</formula>
    </cfRule>
    <cfRule type="cellIs" priority="124" dxfId="0" operator="lessThan" stopIfTrue="1">
      <formula>1</formula>
    </cfRule>
  </conditionalFormatting>
  <conditionalFormatting sqref="F40:F45 F47">
    <cfRule type="cellIs" priority="121" dxfId="1" operator="greaterThan" stopIfTrue="1">
      <formula>1</formula>
    </cfRule>
    <cfRule type="cellIs" priority="122" dxfId="0" operator="lessThan" stopIfTrue="1">
      <formula>1</formula>
    </cfRule>
  </conditionalFormatting>
  <conditionalFormatting sqref="F59 F50 F54:F56 F52">
    <cfRule type="cellIs" priority="119" dxfId="1" operator="greaterThan" stopIfTrue="1">
      <formula>1</formula>
    </cfRule>
    <cfRule type="cellIs" priority="120" dxfId="0" operator="lessThan" stopIfTrue="1">
      <formula>1</formula>
    </cfRule>
  </conditionalFormatting>
  <conditionalFormatting sqref="F62:F65">
    <cfRule type="cellIs" priority="117" dxfId="1" operator="greaterThan" stopIfTrue="1">
      <formula>1</formula>
    </cfRule>
    <cfRule type="cellIs" priority="118" dxfId="0" operator="lessThan" stopIfTrue="1">
      <formula>1</formula>
    </cfRule>
  </conditionalFormatting>
  <conditionalFormatting sqref="F67:F68">
    <cfRule type="cellIs" priority="115" dxfId="1" operator="greaterThan" stopIfTrue="1">
      <formula>1</formula>
    </cfRule>
    <cfRule type="cellIs" priority="116" dxfId="0" operator="lessThan" stopIfTrue="1">
      <formula>1</formula>
    </cfRule>
  </conditionalFormatting>
  <conditionalFormatting sqref="F71">
    <cfRule type="cellIs" priority="113" dxfId="1" operator="greaterThan" stopIfTrue="1">
      <formula>1</formula>
    </cfRule>
    <cfRule type="cellIs" priority="114" dxfId="0" operator="lessThan" stopIfTrue="1">
      <formula>1</formula>
    </cfRule>
  </conditionalFormatting>
  <conditionalFormatting sqref="F73:F76">
    <cfRule type="cellIs" priority="111" dxfId="1" operator="greaterThan" stopIfTrue="1">
      <formula>1</formula>
    </cfRule>
    <cfRule type="cellIs" priority="112" dxfId="0" operator="lessThan" stopIfTrue="1">
      <formula>1</formula>
    </cfRule>
  </conditionalFormatting>
  <conditionalFormatting sqref="F79:F81">
    <cfRule type="cellIs" priority="109" dxfId="1" operator="greaterThan" stopIfTrue="1">
      <formula>1</formula>
    </cfRule>
    <cfRule type="cellIs" priority="110" dxfId="0" operator="lessThan" stopIfTrue="1">
      <formula>1</formula>
    </cfRule>
  </conditionalFormatting>
  <conditionalFormatting sqref="F84:F90">
    <cfRule type="cellIs" priority="107" dxfId="1" operator="greaterThan" stopIfTrue="1">
      <formula>1</formula>
    </cfRule>
    <cfRule type="cellIs" priority="108" dxfId="0" operator="lessThan" stopIfTrue="1">
      <formula>1</formula>
    </cfRule>
  </conditionalFormatting>
  <conditionalFormatting sqref="F92:F95">
    <cfRule type="cellIs" priority="105" dxfId="1" operator="greaterThan" stopIfTrue="1">
      <formula>1</formula>
    </cfRule>
    <cfRule type="cellIs" priority="106" dxfId="0" operator="lessThan" stopIfTrue="1">
      <formula>1</formula>
    </cfRule>
  </conditionalFormatting>
  <conditionalFormatting sqref="F98">
    <cfRule type="cellIs" priority="103" dxfId="1" operator="greaterThan" stopIfTrue="1">
      <formula>1</formula>
    </cfRule>
    <cfRule type="cellIs" priority="104" dxfId="0" operator="lessThan" stopIfTrue="1">
      <formula>1</formula>
    </cfRule>
  </conditionalFormatting>
  <conditionalFormatting sqref="F17">
    <cfRule type="cellIs" priority="101" dxfId="1" operator="greaterThan" stopIfTrue="1">
      <formula>1</formula>
    </cfRule>
    <cfRule type="cellIs" priority="102" dxfId="0" operator="lessThan" stopIfTrue="1">
      <formula>1</formula>
    </cfRule>
  </conditionalFormatting>
  <conditionalFormatting sqref="F18 F20:F25">
    <cfRule type="cellIs" priority="99" dxfId="1" operator="greaterThan" stopIfTrue="1">
      <formula>1</formula>
    </cfRule>
    <cfRule type="cellIs" priority="100" dxfId="0" operator="lessThan" stopIfTrue="1">
      <formula>1</formula>
    </cfRule>
  </conditionalFormatting>
  <conditionalFormatting sqref="F26 F38 F29:F33 F36">
    <cfRule type="cellIs" priority="97" dxfId="1" operator="greaterThan" stopIfTrue="1">
      <formula>1</formula>
    </cfRule>
    <cfRule type="cellIs" priority="98" dxfId="0" operator="lessThan" stopIfTrue="1">
      <formula>1</formula>
    </cfRule>
  </conditionalFormatting>
  <conditionalFormatting sqref="F40:F45 F47">
    <cfRule type="cellIs" priority="95" dxfId="1" operator="greaterThan" stopIfTrue="1">
      <formula>1</formula>
    </cfRule>
    <cfRule type="cellIs" priority="96" dxfId="0" operator="lessThan" stopIfTrue="1">
      <formula>1</formula>
    </cfRule>
  </conditionalFormatting>
  <conditionalFormatting sqref="F59 F50 F54:F56 F52">
    <cfRule type="cellIs" priority="93" dxfId="1" operator="greaterThan" stopIfTrue="1">
      <formula>1</formula>
    </cfRule>
    <cfRule type="cellIs" priority="94" dxfId="0" operator="lessThan" stopIfTrue="1">
      <formula>1</formula>
    </cfRule>
  </conditionalFormatting>
  <conditionalFormatting sqref="F62:F65">
    <cfRule type="cellIs" priority="91" dxfId="1" operator="greaterThan" stopIfTrue="1">
      <formula>1</formula>
    </cfRule>
    <cfRule type="cellIs" priority="92" dxfId="0" operator="lessThan" stopIfTrue="1">
      <formula>1</formula>
    </cfRule>
  </conditionalFormatting>
  <conditionalFormatting sqref="F67:F68">
    <cfRule type="cellIs" priority="89" dxfId="1" operator="greaterThan" stopIfTrue="1">
      <formula>1</formula>
    </cfRule>
    <cfRule type="cellIs" priority="90" dxfId="0" operator="lessThan" stopIfTrue="1">
      <formula>1</formula>
    </cfRule>
  </conditionalFormatting>
  <conditionalFormatting sqref="F71">
    <cfRule type="cellIs" priority="87" dxfId="1" operator="greaterThan" stopIfTrue="1">
      <formula>1</formula>
    </cfRule>
    <cfRule type="cellIs" priority="88" dxfId="0" operator="lessThan" stopIfTrue="1">
      <formula>1</formula>
    </cfRule>
  </conditionalFormatting>
  <conditionalFormatting sqref="F73:F76">
    <cfRule type="cellIs" priority="85" dxfId="1" operator="greaterThan" stopIfTrue="1">
      <formula>1</formula>
    </cfRule>
    <cfRule type="cellIs" priority="86" dxfId="0" operator="lessThan" stopIfTrue="1">
      <formula>1</formula>
    </cfRule>
  </conditionalFormatting>
  <conditionalFormatting sqref="F79:F81">
    <cfRule type="cellIs" priority="83" dxfId="1" operator="greaterThan" stopIfTrue="1">
      <formula>1</formula>
    </cfRule>
    <cfRule type="cellIs" priority="84" dxfId="0" operator="lessThan" stopIfTrue="1">
      <formula>1</formula>
    </cfRule>
  </conditionalFormatting>
  <conditionalFormatting sqref="F84:F90">
    <cfRule type="cellIs" priority="81" dxfId="1" operator="greaterThan" stopIfTrue="1">
      <formula>1</formula>
    </cfRule>
    <cfRule type="cellIs" priority="82" dxfId="0" operator="lessThan" stopIfTrue="1">
      <formula>1</formula>
    </cfRule>
  </conditionalFormatting>
  <conditionalFormatting sqref="F92:F95">
    <cfRule type="cellIs" priority="79" dxfId="1" operator="greaterThan" stopIfTrue="1">
      <formula>1</formula>
    </cfRule>
    <cfRule type="cellIs" priority="80" dxfId="0" operator="lessThan" stopIfTrue="1">
      <formula>1</formula>
    </cfRule>
  </conditionalFormatting>
  <conditionalFormatting sqref="F98">
    <cfRule type="cellIs" priority="77" dxfId="1" operator="greaterThan" stopIfTrue="1">
      <formula>1</formula>
    </cfRule>
    <cfRule type="cellIs" priority="78" dxfId="0" operator="lessThan" stopIfTrue="1">
      <formula>1</formula>
    </cfRule>
  </conditionalFormatting>
  <conditionalFormatting sqref="F27">
    <cfRule type="cellIs" priority="75" dxfId="1" operator="greaterThan" stopIfTrue="1">
      <formula>1</formula>
    </cfRule>
    <cfRule type="cellIs" priority="76" dxfId="0" operator="lessThan" stopIfTrue="1">
      <formula>1</formula>
    </cfRule>
  </conditionalFormatting>
  <conditionalFormatting sqref="F38 F30:F33 F36">
    <cfRule type="cellIs" priority="73" dxfId="1" operator="greaterThan" stopIfTrue="1">
      <formula>1</formula>
    </cfRule>
    <cfRule type="cellIs" priority="74" dxfId="0" operator="lessThan" stopIfTrue="1">
      <formula>1</formula>
    </cfRule>
  </conditionalFormatting>
  <conditionalFormatting sqref="F40:F45 F47">
    <cfRule type="cellIs" priority="71" dxfId="1" operator="greaterThan" stopIfTrue="1">
      <formula>1</formula>
    </cfRule>
    <cfRule type="cellIs" priority="72" dxfId="0" operator="lessThan" stopIfTrue="1">
      <formula>1</formula>
    </cfRule>
  </conditionalFormatting>
  <conditionalFormatting sqref="F59 F50 F54:F56 F52">
    <cfRule type="cellIs" priority="69" dxfId="1" operator="greaterThan" stopIfTrue="1">
      <formula>1</formula>
    </cfRule>
    <cfRule type="cellIs" priority="70" dxfId="0" operator="lessThan" stopIfTrue="1">
      <formula>1</formula>
    </cfRule>
  </conditionalFormatting>
  <conditionalFormatting sqref="F62:F65">
    <cfRule type="cellIs" priority="67" dxfId="1" operator="greaterThan" stopIfTrue="1">
      <formula>1</formula>
    </cfRule>
    <cfRule type="cellIs" priority="68" dxfId="0" operator="lessThan" stopIfTrue="1">
      <formula>1</formula>
    </cfRule>
  </conditionalFormatting>
  <conditionalFormatting sqref="F67:F68">
    <cfRule type="cellIs" priority="65" dxfId="1" operator="greaterThan" stopIfTrue="1">
      <formula>1</formula>
    </cfRule>
    <cfRule type="cellIs" priority="66" dxfId="0" operator="lessThan" stopIfTrue="1">
      <formula>1</formula>
    </cfRule>
  </conditionalFormatting>
  <conditionalFormatting sqref="F71">
    <cfRule type="cellIs" priority="63" dxfId="1" operator="greaterThan" stopIfTrue="1">
      <formula>1</formula>
    </cfRule>
    <cfRule type="cellIs" priority="64" dxfId="0" operator="lessThan" stopIfTrue="1">
      <formula>1</formula>
    </cfRule>
  </conditionalFormatting>
  <conditionalFormatting sqref="F73:F76">
    <cfRule type="cellIs" priority="61" dxfId="1" operator="greaterThan" stopIfTrue="1">
      <formula>1</formula>
    </cfRule>
    <cfRule type="cellIs" priority="62" dxfId="0" operator="lessThan" stopIfTrue="1">
      <formula>1</formula>
    </cfRule>
  </conditionalFormatting>
  <conditionalFormatting sqref="F79:F81">
    <cfRule type="cellIs" priority="59" dxfId="1" operator="greaterThan" stopIfTrue="1">
      <formula>1</formula>
    </cfRule>
    <cfRule type="cellIs" priority="60" dxfId="0" operator="lessThan" stopIfTrue="1">
      <formula>1</formula>
    </cfRule>
  </conditionalFormatting>
  <conditionalFormatting sqref="F84:F90">
    <cfRule type="cellIs" priority="57" dxfId="1" operator="greaterThan" stopIfTrue="1">
      <formula>1</formula>
    </cfRule>
    <cfRule type="cellIs" priority="58" dxfId="0" operator="lessThan" stopIfTrue="1">
      <formula>1</formula>
    </cfRule>
  </conditionalFormatting>
  <conditionalFormatting sqref="F92:F95">
    <cfRule type="cellIs" priority="55" dxfId="1" operator="greaterThan" stopIfTrue="1">
      <formula>1</formula>
    </cfRule>
    <cfRule type="cellIs" priority="56" dxfId="0" operator="lessThan" stopIfTrue="1">
      <formula>1</formula>
    </cfRule>
  </conditionalFormatting>
  <conditionalFormatting sqref="F98">
    <cfRule type="cellIs" priority="53" dxfId="1" operator="greaterThan" stopIfTrue="1">
      <formula>1</formula>
    </cfRule>
    <cfRule type="cellIs" priority="54" dxfId="0" operator="lessThan" stopIfTrue="1">
      <formula>1</formula>
    </cfRule>
  </conditionalFormatting>
  <conditionalFormatting sqref="F51">
    <cfRule type="cellIs" priority="25" dxfId="1" operator="greaterThan" stopIfTrue="1">
      <formula>1</formula>
    </cfRule>
    <cfRule type="cellIs" priority="26" dxfId="0" operator="lessThan" stopIfTrue="1">
      <formula>1</formula>
    </cfRule>
  </conditionalFormatting>
  <conditionalFormatting sqref="F51">
    <cfRule type="cellIs" priority="23" dxfId="1" operator="greaterThan" stopIfTrue="1">
      <formula>1</formula>
    </cfRule>
    <cfRule type="cellIs" priority="24" dxfId="0" operator="lessThan" stopIfTrue="1">
      <formula>1</formula>
    </cfRule>
  </conditionalFormatting>
  <conditionalFormatting sqref="F51">
    <cfRule type="cellIs" priority="21" dxfId="1" operator="greaterThan" stopIfTrue="1">
      <formula>1</formula>
    </cfRule>
    <cfRule type="cellIs" priority="22" dxfId="0" operator="lessThan" stopIfTrue="1">
      <formula>1</formula>
    </cfRule>
  </conditionalFormatting>
  <conditionalFormatting sqref="F51">
    <cfRule type="cellIs" priority="19" dxfId="1" operator="greaterThan" stopIfTrue="1">
      <formula>1</formula>
    </cfRule>
    <cfRule type="cellIs" priority="20" dxfId="0" operator="lessThan" stopIfTrue="1">
      <formula>1</formula>
    </cfRule>
  </conditionalFormatting>
  <conditionalFormatting sqref="F51">
    <cfRule type="cellIs" priority="17" dxfId="1" operator="greaterThan" stopIfTrue="1">
      <formula>1</formula>
    </cfRule>
    <cfRule type="cellIs" priority="18" dxfId="0" operator="lessThan" stopIfTrue="1">
      <formula>1</formula>
    </cfRule>
  </conditionalFormatting>
  <conditionalFormatting sqref="F51">
    <cfRule type="cellIs" priority="15" dxfId="1" operator="greaterThan" stopIfTrue="1">
      <formula>1</formula>
    </cfRule>
    <cfRule type="cellIs" priority="16" dxfId="0" operator="lessThan" stopIfTrue="1">
      <formula>1</formula>
    </cfRule>
  </conditionalFormatting>
  <conditionalFormatting sqref="F51">
    <cfRule type="cellIs" priority="13" dxfId="1" operator="greaterThan" stopIfTrue="1">
      <formula>1</formula>
    </cfRule>
    <cfRule type="cellIs" priority="14" dxfId="0" operator="lessThan" stopIfTrue="1">
      <formula>1</formula>
    </cfRule>
  </conditionalFormatting>
  <conditionalFormatting sqref="F51">
    <cfRule type="cellIs" priority="11" dxfId="1" operator="greaterThan" stopIfTrue="1">
      <formula>1</formula>
    </cfRule>
    <cfRule type="cellIs" priority="12" dxfId="0" operator="lessThan" stopIfTrue="1">
      <formula>1</formula>
    </cfRule>
  </conditionalFormatting>
  <conditionalFormatting sqref="F51">
    <cfRule type="cellIs" priority="9" dxfId="1" operator="greaterThan" stopIfTrue="1">
      <formula>1</formula>
    </cfRule>
    <cfRule type="cellIs" priority="10" dxfId="0" operator="lessThan" stopIfTrue="1">
      <formula>1</formula>
    </cfRule>
  </conditionalFormatting>
  <conditionalFormatting sqref="F51">
    <cfRule type="cellIs" priority="7" dxfId="1" operator="greaterThan" stopIfTrue="1">
      <formula>1</formula>
    </cfRule>
    <cfRule type="cellIs" priority="8" dxfId="0" operator="lessThan" stopIfTrue="1">
      <formula>1</formula>
    </cfRule>
  </conditionalFormatting>
  <conditionalFormatting sqref="F51">
    <cfRule type="cellIs" priority="5" dxfId="1" operator="greaterThan" stopIfTrue="1">
      <formula>1</formula>
    </cfRule>
    <cfRule type="cellIs" priority="6" dxfId="0" operator="lessThan" stopIfTrue="1">
      <formula>1</formula>
    </cfRule>
  </conditionalFormatting>
  <conditionalFormatting sqref="F51">
    <cfRule type="cellIs" priority="3" dxfId="1" operator="greaterThan" stopIfTrue="1">
      <formula>1</formula>
    </cfRule>
    <cfRule type="cellIs" priority="4" dxfId="0" operator="lessThan" stopIfTrue="1">
      <formula>1</formula>
    </cfRule>
  </conditionalFormatting>
  <conditionalFormatting sqref="F51">
    <cfRule type="cellIs" priority="1" dxfId="1" operator="greaterThan" stopIfTrue="1">
      <formula>1</formula>
    </cfRule>
    <cfRule type="cellIs" priority="2" dxfId="0" operator="lessThan" stopIfTrue="1">
      <formula>1</formula>
    </cfRule>
  </conditionalFormatting>
  <printOptions/>
  <pageMargins left="0.7" right="0.7" top="0.31" bottom="0.16" header="0.3" footer="0.16"/>
  <pageSetup horizontalDpi="600" verticalDpi="600" orientation="landscape" paperSize="9" scale="80" r:id="rId1"/>
  <rowBreaks count="2" manualBreakCount="2">
    <brk id="66" max="6" man="1"/>
    <brk id="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Tilsit</cp:lastModifiedBy>
  <cp:lastPrinted>2015-11-06T07:55:04Z</cp:lastPrinted>
  <dcterms:created xsi:type="dcterms:W3CDTF">2014-06-23T06:48:54Z</dcterms:created>
  <dcterms:modified xsi:type="dcterms:W3CDTF">2015-11-06T08:07:02Z</dcterms:modified>
  <cp:category/>
  <cp:version/>
  <cp:contentType/>
  <cp:contentStatus/>
</cp:coreProperties>
</file>