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отч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<sst xmlns="http://schemas.openxmlformats.org/spreadsheetml/2006/main" count="189" uniqueCount="112">
  <si>
    <t>ОТЧЕТ</t>
  </si>
  <si>
    <t>№п/п</t>
  </si>
  <si>
    <t>наименование показателя</t>
  </si>
  <si>
    <t>ед. измерения</t>
  </si>
  <si>
    <t>план</t>
  </si>
  <si>
    <t>факт</t>
  </si>
  <si>
    <t>Дошкольное образование</t>
  </si>
  <si>
    <t xml:space="preserve">3. Основные количественные характеристики </t>
  </si>
  <si>
    <t xml:space="preserve">5. Показатели повышения эффективности и качества услуг </t>
  </si>
  <si>
    <t>Сфера защиты детей-сирот и детей, оставшихся без попечения родителей</t>
  </si>
  <si>
    <t>Исполнитель</t>
  </si>
  <si>
    <t>Руководитель органа управления образованием</t>
  </si>
  <si>
    <t xml:space="preserve">                   М.П.</t>
  </si>
  <si>
    <t>(ежемесячно до 5 числа месяца следующего за отчетным месяцем)</t>
  </si>
  <si>
    <t>Численность детей в возрасте от 1 года до 7 лет</t>
  </si>
  <si>
    <t>Охват детей программами дошкольного образования</t>
  </si>
  <si>
    <t>Численность воспитанников дошкольных образовательных организаций</t>
  </si>
  <si>
    <t>Количество детей в возрасте от 3 года до 7 лет, зарегистрированных в очереди на получение места в дошкольной образовательной организации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</si>
  <si>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</si>
  <si>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Удельный вес численности воспитанников дошкольных образовательных организаций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</si>
  <si>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Потребность в увеличении числа мест в дошкольном (для детей в возрасте от 3 до 7 лет)</t>
  </si>
  <si>
    <t>Инструменты сокращения очереди в дошкольные образовательные организации (ежегодно) – всего в том числе:</t>
  </si>
  <si>
    <t>Количество мест, созданных в ходе мероприятий по обеспечению к 2016 году 100% доступности дошкольного образования:</t>
  </si>
  <si>
    <t>за счет развития негосударственного сектора</t>
  </si>
  <si>
    <t>иные формы создания мест</t>
  </si>
  <si>
    <t>Численность педагогических работников в системе дошкольного образования</t>
  </si>
  <si>
    <t>Численность других категорий работников дошкольного образования</t>
  </si>
  <si>
    <t>Численность воспитанников организаций дошкольного образования в расчете на 1 педагогического работника</t>
  </si>
  <si>
    <t>Доля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</si>
  <si>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Доля педагогических работников дошкольных образовательных организаций, которым при прохождении аттестации присвоена первая или высшая категория</t>
  </si>
  <si>
    <t>Удельный вес численности работников административно-управленческого и вспомогательного персонала в общей численности работников дошкольных образовательных организаций</t>
  </si>
  <si>
    <t>Отношение численности детей 3 - 7 лет, которым предоставлена возможность получать услуги дошкольного образования, к численности детей в возрасте 3 -7 лет, скорректированной на численность детей в возрасте 5 -7 лет, обучающихся в школе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</si>
  <si>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</si>
  <si>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>Удельный вес численности воспитанников негосударственных дошкольных образовательных организаций, в общей численности воспитанников дошкольных образовательных организаций</t>
  </si>
  <si>
    <t xml:space="preserve">Удельный вес муниципальных районов и городских округов,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 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</si>
  <si>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заработной плате в общем образовании Калининградской области</t>
  </si>
  <si>
    <t>Удельный вес численности штатных педагогических работников дошкольных образовательных организаций со стажем работы менее 10 лет в общей численности штатных педагогических работников дошкольных образовательных организаций</t>
  </si>
  <si>
    <t>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лет)</t>
  </si>
  <si>
    <t>Численность детей и молодежи 7 - 17 лет</t>
  </si>
  <si>
    <t>Численность учащихся по программам общего образования в общеобразовательных организациях</t>
  </si>
  <si>
    <t>Численность обучающихся в расчете на 1 педагогического работника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</si>
  <si>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</t>
  </si>
  <si>
    <t>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</si>
  <si>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Доля педагогических работников общеобразовательных организаций, которым при прохождении аттестации присвоена первая или высшая категория</t>
  </si>
  <si>
    <t>Удельный вес численности обучающихся, охваченных мероприятиями профессиональной ориентации, в общей их численности</t>
  </si>
  <si>
    <t>Отношение среднего балла единого государственного экзамена по русскому языку и математике  в 10 процентах школ с лучшими результатами и в 10 процентах школ с худшими результатами (измеряется через 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экзамена)</t>
  </si>
  <si>
    <t>по математике</t>
  </si>
  <si>
    <t>по русскому языку</t>
  </si>
  <si>
    <t>Удельный вес численности учителей в возрасте до 30 лет в общей численности учителей общеобразовательных организаций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</si>
  <si>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Калининградской области</t>
  </si>
  <si>
    <t>Численность детей и молодежи 5 - 18 лет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</si>
  <si>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</si>
  <si>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</si>
  <si>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</si>
  <si>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Калининградской области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</si>
  <si>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</si>
  <si>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>Число реорганизуемых (ликвидируемых) образовательных организаций дополнительного образования детей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</si>
  <si>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</si>
  <si>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детского населения в Калининградской области в возрасте от 0 до 17 лет</t>
  </si>
  <si>
    <t>Численность детей-сирот и детей, оставшихся без попечения родителей в Калининградской области</t>
  </si>
  <si>
    <t>Численность детей-сирот и детей, оставшихся без попечения родителей, воспитывающихся в замещающих семьях</t>
  </si>
  <si>
    <t>Численность детей-сирот и детей, оставшихся без попечения родителей, воспитывающихся в учреждениях</t>
  </si>
  <si>
    <t>Количество специалистов органов опеки и попечительства</t>
  </si>
  <si>
    <t>Количество учреждений социального обслуживания для детей-сирот и детей, оставшихся без попечения родителей</t>
  </si>
  <si>
    <t>Количество педагогических работников учреждений социального обслуживания для детей-сирот и детей, оставшихся без попечения родителей</t>
  </si>
  <si>
    <t>Доля детей-сирот и детей, оставшихся без попечения родителей, от общего числа детского населения Калининградской области</t>
  </si>
  <si>
    <t>Доля детей-сирот и детей, оставшихся без попечения родителей, воспитывающихся в замещающих семьях, от общего числа детей-сирот и детей, оставшихся без попечения родителей, в Калининградской области</t>
  </si>
  <si>
    <t>Доля детей-сирот и детей, оставшихся без попечения родителей, воспитывающихся в учреждениях, от общего числа детей-сирот и детей, оставшихся без попечения родителей, в Калининградской области</t>
  </si>
  <si>
    <t>Доля педагогических работников образовательных учреждений для детей-сирот и детей, оставшихся без попечения родителей, специалистов органов опеки и попечительства Калининградской области, прошедших в течение отчетного года обучение, переподготовку, повышение квалификации от общего числа специалистов данной категории</t>
  </si>
  <si>
    <t>Соотношение заработной платы педагогических работников учреждений социального обслуживания для детей-сирот и детей, оставшихся без попечения родителей, к средней заработной плате в Калининградской области</t>
  </si>
  <si>
    <t>тыс. человек</t>
  </si>
  <si>
    <t>проценты</t>
  </si>
  <si>
    <t>человек</t>
  </si>
  <si>
    <t>тыс. мест</t>
  </si>
  <si>
    <t>тыс.человек</t>
  </si>
  <si>
    <t>баллы</t>
  </si>
  <si>
    <t>единиц</t>
  </si>
  <si>
    <t>численность педагогов и руководителей всего</t>
  </si>
  <si>
    <t>численность педагогов и руководителей, прошедших квалификацию</t>
  </si>
  <si>
    <t>численность педагогов и руководителей, 1 и высшей категории</t>
  </si>
  <si>
    <t>численность педагогов 1 и высшей категории</t>
  </si>
  <si>
    <t>численность педагогов со стажем менее 10 лет</t>
  </si>
  <si>
    <t xml:space="preserve">численность педагогических работников </t>
  </si>
  <si>
    <t>численность педагогов в взрасте до 30 лет</t>
  </si>
  <si>
    <t>** заполняется в сучае отклонения фактического от планового показателя, как в меньшую, так и в большую сторону</t>
  </si>
  <si>
    <t>причина отклонения**</t>
  </si>
  <si>
    <t xml:space="preserve"> исполнение* (гр.5/гр.4), %</t>
  </si>
  <si>
    <t>* графы серого цвета вручную не заполняются</t>
  </si>
  <si>
    <t>в том числе, высокозатратные места                  (строительство и пристрой)</t>
  </si>
  <si>
    <t>«Изменения в отраслях социальной сферы, направленные на повышение  эффективности образования и науки»</t>
  </si>
  <si>
    <t xml:space="preserve">по исполнению Плана мероприятий ("дорожной карты") </t>
  </si>
  <si>
    <t>Годовой плановый показатель будет достигнут после введения в эксплуатацию нового детского сада на 240 мест (план-1.09.2014)</t>
  </si>
  <si>
    <t>Новый детский сад будет сдан в эксплуатацию по графику 01.09.2014 года</t>
  </si>
  <si>
    <t>Плановый показатель - с учетом педработников в новом детском саду</t>
  </si>
  <si>
    <t>Плановый показатель - с учетом других категорий работников в новом детском саду</t>
  </si>
  <si>
    <t>К 01.09.2014 г. плановый показатель будет достигнут, т.к. проходит комплектование детских садов</t>
  </si>
  <si>
    <t>Плановый показатель будет достигнут после введения в действие нового детского сада (по графику - 01.09.2014 г.)</t>
  </si>
  <si>
    <t>Плановый показатель составлен с учетом педработников нового детского сада</t>
  </si>
  <si>
    <t>Общее образование</t>
  </si>
  <si>
    <t>Дополнительное образование детей</t>
  </si>
  <si>
    <t>/Белохвостикова А.М. /</t>
  </si>
  <si>
    <t>/Капилевич И.В.            /</t>
  </si>
  <si>
    <t>/Курина Е.М.                /</t>
  </si>
  <si>
    <t>Отношение среднего балла единого государственного экзамена по русскому языку и математике  в школе с лучшими результатами (МАОУ гимназия №1) и в  школе с худшими результатами (МБОУ ЦО СГО - вечерняя школа) единого государственного экзамена</t>
  </si>
  <si>
    <t xml:space="preserve">Удельный вес руководителей и основных категорий работников организаций общего образования Советского городского округа, оценка деятельности которых осуществляется на основании показателей эффективности деятельности </t>
  </si>
  <si>
    <t>Средний балл единого государственного экзамена:</t>
  </si>
  <si>
    <r>
      <t>Муниципального образования _Советский городской округ            на</t>
    </r>
    <r>
      <rPr>
        <u val="single"/>
        <sz val="12"/>
        <color indexed="8"/>
        <rFont val="Times New Roman"/>
        <family val="1"/>
      </rPr>
      <t xml:space="preserve">  01 сентября   2014    года</t>
    </r>
  </si>
  <si>
    <t>Увеличение набора в ОУ</t>
  </si>
  <si>
    <t>Наличие в списочном составе учреждения внешних совместителей учителей и прочих педагогов  с небольшой педагогической нагрузкой</t>
  </si>
  <si>
    <t>ФГОС НОО - 1756 уч.
ФГОС ООО - 603 уч., 
ФГОС СОО - 150 уч.</t>
  </si>
  <si>
    <t>Переход педагогов в возрасте до 30 лет за год в другую возрастную категорию</t>
  </si>
  <si>
    <t xml:space="preserve"> /Чабаненко Г.В.            /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</si>
</sst>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 horizontal="center" wrapText="1"/>
    </xf>
    <xf numFmtId="165" fontId="9" fillId="0" borderId="10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67" fontId="8" fillId="0" borderId="11" xfId="0" applyNumberFormat="1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165" fontId="8" fillId="20" borderId="10" xfId="0" applyNumberFormat="1" applyFont="1" applyFill="1" applyBorder="1" applyAlignment="1">
      <alignment horizontal="center" vertical="top"/>
    </xf>
    <xf numFmtId="0" fontId="8" fillId="20" borderId="11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top"/>
    </xf>
    <xf numFmtId="165" fontId="8" fillId="20" borderId="11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66" fontId="9" fillId="0" borderId="10" xfId="0" applyNumberFormat="1" applyFont="1" applyBorder="1" applyAlignment="1">
      <alignment horizontal="center" vertical="top"/>
    </xf>
    <xf numFmtId="166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167" fontId="9" fillId="0" borderId="10" xfId="0" applyNumberFormat="1" applyFont="1" applyBorder="1" applyAlignment="1">
      <alignment horizontal="center" vertical="top" wrapText="1"/>
    </xf>
    <xf numFmtId="167" fontId="8" fillId="0" borderId="10" xfId="0" applyNumberFormat="1" applyFont="1" applyBorder="1" applyAlignment="1">
      <alignment horizontal="center" vertical="top"/>
    </xf>
    <xf numFmtId="166" fontId="8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7" fontId="9" fillId="20" borderId="10" xfId="0" applyNumberFormat="1" applyFont="1" applyFill="1" applyBorder="1" applyAlignment="1">
      <alignment horizontal="center" vertical="top"/>
    </xf>
    <xf numFmtId="0" fontId="8" fillId="2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left" vertical="top" wrapText="1"/>
    </xf>
    <xf numFmtId="9" fontId="8" fillId="20" borderId="11" xfId="55" applyFont="1" applyFill="1" applyBorder="1" applyAlignment="1">
      <alignment horizontal="center" vertical="top"/>
    </xf>
    <xf numFmtId="9" fontId="9" fillId="20" borderId="11" xfId="55" applyFont="1" applyFill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3" fontId="8" fillId="0" borderId="10" xfId="0" applyNumberFormat="1" applyFont="1" applyFill="1" applyBorder="1" applyAlignment="1">
      <alignment horizontal="center" vertical="top"/>
    </xf>
    <xf numFmtId="166" fontId="8" fillId="2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9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165" fontId="8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/>
    </xf>
    <xf numFmtId="9" fontId="8" fillId="20" borderId="10" xfId="55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7" fontId="8" fillId="0" borderId="10" xfId="0" applyNumberFormat="1" applyFont="1" applyFill="1" applyBorder="1" applyAlignment="1">
      <alignment horizontal="center" vertical="top"/>
    </xf>
    <xf numFmtId="10" fontId="8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65" fontId="9" fillId="0" borderId="0" xfId="55" applyNumberFormat="1" applyFont="1" applyFill="1" applyAlignment="1">
      <alignment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pane ySplit="10" topLeftCell="BM95" activePane="bottomLeft" state="frozen"/>
      <selection pane="topLeft" activeCell="A1" sqref="A1"/>
      <selection pane="bottomLeft" activeCell="G16" sqref="G16"/>
    </sheetView>
  </sheetViews>
  <sheetFormatPr defaultColWidth="9.00390625" defaultRowHeight="12.75"/>
  <cols>
    <col min="1" max="1" width="9.125" style="6" customWidth="1"/>
    <col min="2" max="2" width="51.625" style="6" customWidth="1"/>
    <col min="3" max="3" width="14.75390625" style="6" customWidth="1"/>
    <col min="4" max="4" width="15.375" style="18" customWidth="1"/>
    <col min="5" max="5" width="11.875" style="18" customWidth="1"/>
    <col min="6" max="6" width="15.75390625" style="18" customWidth="1"/>
    <col min="7" max="7" width="38.00390625" style="18" customWidth="1"/>
    <col min="8" max="8" width="20.125" style="63" customWidth="1"/>
    <col min="9" max="9" width="11.75390625" style="71" bestFit="1" customWidth="1"/>
    <col min="10" max="10" width="9.00390625" style="6" customWidth="1"/>
    <col min="11" max="16384" width="9.125" style="6" customWidth="1"/>
  </cols>
  <sheetData>
    <row r="1" spans="1:9" ht="18.75">
      <c r="A1" s="92" t="s">
        <v>0</v>
      </c>
      <c r="B1" s="92"/>
      <c r="C1" s="92"/>
      <c r="D1" s="92"/>
      <c r="E1" s="92"/>
      <c r="F1" s="92"/>
      <c r="G1" s="92"/>
      <c r="H1" s="57"/>
      <c r="I1" s="57"/>
    </row>
    <row r="2" spans="1:9" ht="18.75">
      <c r="A2" s="92" t="s">
        <v>90</v>
      </c>
      <c r="B2" s="92"/>
      <c r="C2" s="92"/>
      <c r="D2" s="92"/>
      <c r="E2" s="92"/>
      <c r="F2" s="92"/>
      <c r="G2" s="92"/>
      <c r="H2" s="57"/>
      <c r="I2" s="57"/>
    </row>
    <row r="3" spans="1:9" ht="18.75">
      <c r="A3" s="96" t="s">
        <v>89</v>
      </c>
      <c r="B3" s="96"/>
      <c r="C3" s="96"/>
      <c r="D3" s="96"/>
      <c r="E3" s="96"/>
      <c r="F3" s="96"/>
      <c r="G3" s="96"/>
      <c r="H3" s="58"/>
      <c r="I3" s="58"/>
    </row>
    <row r="4" spans="1:9" ht="12.75">
      <c r="A4" s="97" t="s">
        <v>13</v>
      </c>
      <c r="B4" s="97"/>
      <c r="C4" s="97"/>
      <c r="D4" s="97"/>
      <c r="E4" s="97"/>
      <c r="F4" s="97"/>
      <c r="G4" s="97"/>
      <c r="H4" s="59"/>
      <c r="I4" s="59"/>
    </row>
    <row r="5" spans="1:9" ht="15.75">
      <c r="A5" s="99" t="s">
        <v>106</v>
      </c>
      <c r="B5" s="99"/>
      <c r="C5" s="99"/>
      <c r="D5" s="99"/>
      <c r="E5" s="99"/>
      <c r="F5" s="99"/>
      <c r="G5" s="4"/>
      <c r="H5" s="60"/>
      <c r="I5" s="61"/>
    </row>
    <row r="6" spans="1:9" ht="15.75">
      <c r="A6" s="4"/>
      <c r="B6" s="4"/>
      <c r="C6" s="4"/>
      <c r="D6" s="4"/>
      <c r="E6" s="4"/>
      <c r="F6" s="4"/>
      <c r="G6" s="4"/>
      <c r="H6" s="60"/>
      <c r="I6" s="60"/>
    </row>
    <row r="7" spans="1:9" ht="15.75">
      <c r="A7" s="4"/>
      <c r="B7" s="4"/>
      <c r="C7" s="4"/>
      <c r="D7" s="4"/>
      <c r="E7" s="4"/>
      <c r="F7" s="4"/>
      <c r="G7" s="4"/>
      <c r="H7" s="60"/>
      <c r="I7" s="60"/>
    </row>
    <row r="8" spans="2:9" ht="15.75">
      <c r="B8" s="1"/>
      <c r="C8" s="1"/>
      <c r="D8" s="4"/>
      <c r="E8" s="98"/>
      <c r="F8" s="98"/>
      <c r="G8" s="98"/>
      <c r="H8" s="62"/>
      <c r="I8" s="63"/>
    </row>
    <row r="9" spans="1:9" ht="28.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86</v>
      </c>
      <c r="G9" s="3" t="s">
        <v>85</v>
      </c>
      <c r="I9" s="63"/>
    </row>
    <row r="10" spans="1:9" ht="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8">
        <v>7</v>
      </c>
      <c r="I10" s="63"/>
    </row>
    <row r="11" spans="1:9" s="8" customFormat="1" ht="14.25" customHeight="1">
      <c r="A11" s="85" t="s">
        <v>6</v>
      </c>
      <c r="B11" s="86"/>
      <c r="C11" s="86"/>
      <c r="D11" s="86"/>
      <c r="E11" s="86"/>
      <c r="F11" s="86"/>
      <c r="G11" s="87"/>
      <c r="H11" s="64"/>
      <c r="I11" s="64"/>
    </row>
    <row r="12" spans="1:9" s="8" customFormat="1" ht="15">
      <c r="A12" s="90" t="s">
        <v>7</v>
      </c>
      <c r="B12" s="90"/>
      <c r="C12" s="90"/>
      <c r="D12" s="90"/>
      <c r="E12" s="90"/>
      <c r="F12" s="90"/>
      <c r="G12" s="91"/>
      <c r="H12" s="64"/>
      <c r="I12" s="64"/>
    </row>
    <row r="13" spans="1:9" s="8" customFormat="1" ht="15">
      <c r="A13" s="19">
        <v>1</v>
      </c>
      <c r="B13" s="21" t="s">
        <v>14</v>
      </c>
      <c r="C13" s="23" t="s">
        <v>70</v>
      </c>
      <c r="D13" s="25">
        <v>3.064</v>
      </c>
      <c r="E13" s="25">
        <v>3.064</v>
      </c>
      <c r="F13" s="51">
        <f>E13/D13</f>
        <v>1</v>
      </c>
      <c r="G13" s="23"/>
      <c r="H13" s="64"/>
      <c r="I13" s="64"/>
    </row>
    <row r="14" spans="1:9" s="8" customFormat="1" ht="60">
      <c r="A14" s="19">
        <v>2</v>
      </c>
      <c r="B14" s="21" t="s">
        <v>15</v>
      </c>
      <c r="C14" s="24" t="s">
        <v>71</v>
      </c>
      <c r="D14" s="28">
        <f>D15/D13</f>
        <v>0.669</v>
      </c>
      <c r="E14" s="28">
        <f>E15/E13</f>
        <v>0.592</v>
      </c>
      <c r="F14" s="51">
        <f aca="true" t="shared" si="0" ref="F14:F28">E14/D14</f>
        <v>0.88</v>
      </c>
      <c r="G14" s="50" t="s">
        <v>91</v>
      </c>
      <c r="H14" s="64"/>
      <c r="I14" s="64"/>
    </row>
    <row r="15" spans="1:9" s="8" customFormat="1" ht="60">
      <c r="A15" s="19">
        <v>3</v>
      </c>
      <c r="B15" s="21" t="s">
        <v>16</v>
      </c>
      <c r="C15" s="23" t="s">
        <v>70</v>
      </c>
      <c r="D15" s="25">
        <v>2.05</v>
      </c>
      <c r="E15" s="25">
        <v>1.815</v>
      </c>
      <c r="F15" s="51">
        <f t="shared" si="0"/>
        <v>0.89</v>
      </c>
      <c r="G15" s="50" t="s">
        <v>91</v>
      </c>
      <c r="H15" s="64"/>
      <c r="I15" s="64"/>
    </row>
    <row r="16" spans="1:9" s="8" customFormat="1" ht="45">
      <c r="A16" s="19">
        <v>4</v>
      </c>
      <c r="B16" s="21" t="s">
        <v>17</v>
      </c>
      <c r="C16" s="23" t="s">
        <v>70</v>
      </c>
      <c r="D16" s="24">
        <v>0</v>
      </c>
      <c r="E16" s="24">
        <v>0</v>
      </c>
      <c r="F16" s="51" t="e">
        <f t="shared" si="0"/>
        <v>#DIV/0!</v>
      </c>
      <c r="G16" s="50" t="s">
        <v>95</v>
      </c>
      <c r="H16" s="64"/>
      <c r="I16" s="64"/>
    </row>
    <row r="17" spans="1:9" s="8" customFormat="1" ht="105">
      <c r="A17" s="19">
        <v>5</v>
      </c>
      <c r="B17" s="21" t="s">
        <v>18</v>
      </c>
      <c r="C17" s="24" t="s">
        <v>71</v>
      </c>
      <c r="D17" s="26">
        <v>1</v>
      </c>
      <c r="E17" s="26">
        <v>1</v>
      </c>
      <c r="F17" s="51">
        <f t="shared" si="0"/>
        <v>1</v>
      </c>
      <c r="G17" s="26"/>
      <c r="H17" s="64"/>
      <c r="I17" s="64"/>
    </row>
    <row r="18" spans="1:9" s="8" customFormat="1" ht="76.5" customHeight="1">
      <c r="A18" s="19">
        <v>6</v>
      </c>
      <c r="B18" s="21" t="s">
        <v>19</v>
      </c>
      <c r="C18" s="24" t="s">
        <v>71</v>
      </c>
      <c r="D18" s="26">
        <v>0.16</v>
      </c>
      <c r="E18" s="26">
        <v>0.16</v>
      </c>
      <c r="F18" s="51">
        <f t="shared" si="0"/>
        <v>1</v>
      </c>
      <c r="G18" s="26"/>
      <c r="H18" s="64"/>
      <c r="I18" s="64"/>
    </row>
    <row r="19" spans="1:9" s="8" customFormat="1" ht="30">
      <c r="A19" s="19">
        <v>7</v>
      </c>
      <c r="B19" s="21" t="s">
        <v>20</v>
      </c>
      <c r="C19" s="24" t="s">
        <v>72</v>
      </c>
      <c r="D19" s="24">
        <v>400</v>
      </c>
      <c r="E19" s="24">
        <v>400</v>
      </c>
      <c r="F19" s="51">
        <f t="shared" si="0"/>
        <v>1</v>
      </c>
      <c r="G19" s="24"/>
      <c r="H19" s="64"/>
      <c r="I19" s="64"/>
    </row>
    <row r="20" spans="1:9" s="17" customFormat="1" ht="45">
      <c r="A20" s="19">
        <v>8</v>
      </c>
      <c r="B20" s="21" t="s">
        <v>21</v>
      </c>
      <c r="C20" s="24" t="s">
        <v>73</v>
      </c>
      <c r="D20" s="45">
        <f>SUM(D21)</f>
        <v>0.24</v>
      </c>
      <c r="E20" s="45">
        <f>SUM(E21)</f>
        <v>0</v>
      </c>
      <c r="F20" s="52">
        <f t="shared" si="0"/>
        <v>0</v>
      </c>
      <c r="G20" s="20"/>
      <c r="H20" s="65"/>
      <c r="I20" s="65"/>
    </row>
    <row r="21" spans="1:9" s="8" customFormat="1" ht="45">
      <c r="A21" s="93"/>
      <c r="B21" s="44" t="s">
        <v>22</v>
      </c>
      <c r="C21" s="24" t="s">
        <v>73</v>
      </c>
      <c r="D21" s="25">
        <v>0.24</v>
      </c>
      <c r="E21" s="25">
        <v>0</v>
      </c>
      <c r="F21" s="51">
        <f t="shared" si="0"/>
        <v>0</v>
      </c>
      <c r="G21" s="50" t="s">
        <v>92</v>
      </c>
      <c r="H21" s="64"/>
      <c r="I21" s="64"/>
    </row>
    <row r="22" spans="1:9" s="8" customFormat="1" ht="30">
      <c r="A22" s="94"/>
      <c r="B22" s="22" t="s">
        <v>88</v>
      </c>
      <c r="C22" s="24" t="s">
        <v>73</v>
      </c>
      <c r="D22" s="25">
        <v>0.24</v>
      </c>
      <c r="E22" s="25">
        <v>0</v>
      </c>
      <c r="F22" s="51">
        <f t="shared" si="0"/>
        <v>0</v>
      </c>
      <c r="G22" s="24"/>
      <c r="H22" s="64"/>
      <c r="I22" s="64"/>
    </row>
    <row r="23" spans="1:9" s="8" customFormat="1" ht="15">
      <c r="A23" s="94"/>
      <c r="B23" s="22" t="s">
        <v>23</v>
      </c>
      <c r="C23" s="24" t="s">
        <v>73</v>
      </c>
      <c r="D23" s="25">
        <v>0</v>
      </c>
      <c r="E23" s="25">
        <v>0</v>
      </c>
      <c r="F23" s="51" t="e">
        <f t="shared" si="0"/>
        <v>#DIV/0!</v>
      </c>
      <c r="G23" s="24"/>
      <c r="H23" s="64"/>
      <c r="I23" s="64"/>
    </row>
    <row r="24" spans="1:9" s="8" customFormat="1" ht="15">
      <c r="A24" s="95"/>
      <c r="B24" s="41" t="s">
        <v>24</v>
      </c>
      <c r="C24" s="24" t="s">
        <v>73</v>
      </c>
      <c r="D24" s="25">
        <v>0</v>
      </c>
      <c r="E24" s="25">
        <v>0</v>
      </c>
      <c r="F24" s="51" t="e">
        <f t="shared" si="0"/>
        <v>#DIV/0!</v>
      </c>
      <c r="G24" s="24"/>
      <c r="H24" s="64"/>
      <c r="I24" s="64"/>
    </row>
    <row r="25" spans="1:9" s="8" customFormat="1" ht="45">
      <c r="A25" s="19">
        <v>9</v>
      </c>
      <c r="B25" s="21" t="s">
        <v>25</v>
      </c>
      <c r="C25" s="24" t="s">
        <v>70</v>
      </c>
      <c r="D25" s="24">
        <v>0.204</v>
      </c>
      <c r="E25" s="24">
        <v>0.171</v>
      </c>
      <c r="F25" s="51">
        <f t="shared" si="0"/>
        <v>0.84</v>
      </c>
      <c r="G25" s="50" t="s">
        <v>93</v>
      </c>
      <c r="H25" s="64"/>
      <c r="I25" s="64"/>
    </row>
    <row r="26" spans="1:9" s="8" customFormat="1" ht="45">
      <c r="A26" s="19">
        <v>10</v>
      </c>
      <c r="B26" s="21" t="s">
        <v>26</v>
      </c>
      <c r="C26" s="24" t="s">
        <v>74</v>
      </c>
      <c r="D26" s="24">
        <v>0.263</v>
      </c>
      <c r="E26" s="24">
        <v>0.249</v>
      </c>
      <c r="F26" s="51">
        <f t="shared" si="0"/>
        <v>0.95</v>
      </c>
      <c r="G26" s="50" t="s">
        <v>94</v>
      </c>
      <c r="H26" s="64"/>
      <c r="I26" s="64"/>
    </row>
    <row r="27" spans="1:9" s="8" customFormat="1" ht="31.5" customHeight="1">
      <c r="A27" s="19">
        <v>11</v>
      </c>
      <c r="B27" s="21" t="s">
        <v>27</v>
      </c>
      <c r="C27" s="24"/>
      <c r="D27" s="46">
        <f>D15/D25</f>
        <v>10.0490196078431</v>
      </c>
      <c r="E27" s="46">
        <f>E15/E25</f>
        <v>10.6140350877193</v>
      </c>
      <c r="F27" s="51">
        <f t="shared" si="0"/>
        <v>1.06</v>
      </c>
      <c r="G27" s="24"/>
      <c r="H27" s="64"/>
      <c r="I27" s="64"/>
    </row>
    <row r="28" spans="1:9" s="8" customFormat="1" ht="105">
      <c r="A28" s="93">
        <v>12</v>
      </c>
      <c r="B28" s="21" t="s">
        <v>28</v>
      </c>
      <c r="C28" s="24" t="s">
        <v>71</v>
      </c>
      <c r="D28" s="28">
        <f>D30/D29</f>
        <v>0.64</v>
      </c>
      <c r="E28" s="28">
        <f>E30/E29</f>
        <v>0.635</v>
      </c>
      <c r="F28" s="51">
        <f t="shared" si="0"/>
        <v>0.99</v>
      </c>
      <c r="G28" s="26"/>
      <c r="H28" s="64"/>
      <c r="I28" s="64"/>
    </row>
    <row r="29" spans="1:9" s="8" customFormat="1" ht="15">
      <c r="A29" s="94"/>
      <c r="B29" s="30" t="s">
        <v>77</v>
      </c>
      <c r="C29" s="24" t="s">
        <v>72</v>
      </c>
      <c r="D29" s="27">
        <v>214</v>
      </c>
      <c r="E29" s="27">
        <v>181</v>
      </c>
      <c r="F29" s="26"/>
      <c r="G29" s="26"/>
      <c r="H29" s="64"/>
      <c r="I29" s="64"/>
    </row>
    <row r="30" spans="1:9" s="8" customFormat="1" ht="25.5">
      <c r="A30" s="95"/>
      <c r="B30" s="30" t="s">
        <v>78</v>
      </c>
      <c r="C30" s="24" t="s">
        <v>72</v>
      </c>
      <c r="D30" s="27">
        <v>137</v>
      </c>
      <c r="E30" s="27">
        <v>115</v>
      </c>
      <c r="F30" s="26"/>
      <c r="G30" s="26"/>
      <c r="H30" s="64"/>
      <c r="I30" s="64"/>
    </row>
    <row r="31" spans="1:9" s="8" customFormat="1" ht="60">
      <c r="A31" s="19">
        <v>13</v>
      </c>
      <c r="B31" s="21" t="s">
        <v>29</v>
      </c>
      <c r="C31" s="24" t="s">
        <v>71</v>
      </c>
      <c r="D31" s="28">
        <f>D32/D25/1000</f>
        <v>0.539</v>
      </c>
      <c r="E31" s="28">
        <f>E32/E25/1000</f>
        <v>0.538</v>
      </c>
      <c r="F31" s="51">
        <f>E31/D31</f>
        <v>1</v>
      </c>
      <c r="G31" s="26"/>
      <c r="H31" s="64"/>
      <c r="I31" s="64"/>
    </row>
    <row r="32" spans="1:9" s="8" customFormat="1" ht="15">
      <c r="A32" s="19"/>
      <c r="B32" s="22" t="s">
        <v>80</v>
      </c>
      <c r="C32" s="24" t="s">
        <v>72</v>
      </c>
      <c r="D32" s="27">
        <v>110</v>
      </c>
      <c r="E32" s="27">
        <v>92</v>
      </c>
      <c r="F32" s="26"/>
      <c r="G32" s="26"/>
      <c r="H32" s="64"/>
      <c r="I32" s="64"/>
    </row>
    <row r="33" spans="1:9" s="8" customFormat="1" ht="63" customHeight="1">
      <c r="A33" s="19">
        <v>14</v>
      </c>
      <c r="B33" s="21" t="s">
        <v>30</v>
      </c>
      <c r="C33" s="24" t="s">
        <v>71</v>
      </c>
      <c r="D33" s="26">
        <v>0.584</v>
      </c>
      <c r="E33" s="26">
        <v>0.593</v>
      </c>
      <c r="F33" s="51">
        <f>E33/D33</f>
        <v>1.02</v>
      </c>
      <c r="G33" s="26"/>
      <c r="H33" s="64"/>
      <c r="I33" s="64"/>
    </row>
    <row r="34" spans="1:9" s="8" customFormat="1" ht="14.25" customHeight="1">
      <c r="A34" s="83" t="s">
        <v>8</v>
      </c>
      <c r="B34" s="83"/>
      <c r="C34" s="83"/>
      <c r="D34" s="83"/>
      <c r="E34" s="83"/>
      <c r="F34" s="83"/>
      <c r="G34" s="84"/>
      <c r="H34" s="64"/>
      <c r="I34" s="64"/>
    </row>
    <row r="35" spans="1:9" s="8" customFormat="1" ht="75">
      <c r="A35" s="19">
        <v>1</v>
      </c>
      <c r="B35" s="21" t="s">
        <v>31</v>
      </c>
      <c r="C35" s="24" t="s">
        <v>71</v>
      </c>
      <c r="D35" s="26">
        <v>1</v>
      </c>
      <c r="E35" s="26">
        <v>1</v>
      </c>
      <c r="F35" s="51">
        <f aca="true" t="shared" si="1" ref="F35:F42">E35/D35</f>
        <v>1</v>
      </c>
      <c r="G35" s="26"/>
      <c r="H35" s="64"/>
      <c r="I35" s="64"/>
    </row>
    <row r="36" spans="1:9" s="8" customFormat="1" ht="105">
      <c r="A36" s="19">
        <v>2</v>
      </c>
      <c r="B36" s="21" t="s">
        <v>32</v>
      </c>
      <c r="C36" s="24" t="s">
        <v>71</v>
      </c>
      <c r="D36" s="26">
        <v>0.4</v>
      </c>
      <c r="E36" s="26">
        <v>0.4</v>
      </c>
      <c r="F36" s="51">
        <f t="shared" si="1"/>
        <v>1</v>
      </c>
      <c r="G36" s="26"/>
      <c r="H36" s="64"/>
      <c r="I36" s="64"/>
    </row>
    <row r="37" spans="1:9" s="8" customFormat="1" ht="60">
      <c r="A37" s="19">
        <v>3</v>
      </c>
      <c r="B37" s="21" t="s">
        <v>33</v>
      </c>
      <c r="C37" s="24" t="s">
        <v>71</v>
      </c>
      <c r="D37" s="26">
        <v>0</v>
      </c>
      <c r="E37" s="26">
        <v>0</v>
      </c>
      <c r="F37" s="51" t="e">
        <f t="shared" si="1"/>
        <v>#DIV/0!</v>
      </c>
      <c r="G37" s="26"/>
      <c r="H37" s="64"/>
      <c r="I37" s="64"/>
    </row>
    <row r="38" spans="1:9" s="8" customFormat="1" ht="105">
      <c r="A38" s="19">
        <v>4</v>
      </c>
      <c r="B38" s="21" t="s">
        <v>34</v>
      </c>
      <c r="C38" s="24" t="s">
        <v>71</v>
      </c>
      <c r="D38" s="26">
        <v>0.05</v>
      </c>
      <c r="E38" s="26">
        <v>0.5</v>
      </c>
      <c r="F38" s="51">
        <f t="shared" si="1"/>
        <v>10</v>
      </c>
      <c r="G38" s="26"/>
      <c r="H38" s="64"/>
      <c r="I38" s="64"/>
    </row>
    <row r="39" spans="1:9" s="8" customFormat="1" ht="75">
      <c r="A39" s="19">
        <v>5</v>
      </c>
      <c r="B39" s="21" t="s">
        <v>35</v>
      </c>
      <c r="C39" s="24" t="s">
        <v>71</v>
      </c>
      <c r="D39" s="26">
        <v>0.961</v>
      </c>
      <c r="E39" s="26">
        <v>0.942</v>
      </c>
      <c r="F39" s="51">
        <f t="shared" si="1"/>
        <v>0.98</v>
      </c>
      <c r="G39" s="26"/>
      <c r="H39" s="64"/>
      <c r="I39" s="66"/>
    </row>
    <row r="40" spans="1:9" s="8" customFormat="1" ht="75">
      <c r="A40" s="19">
        <v>6</v>
      </c>
      <c r="B40" s="21" t="s">
        <v>36</v>
      </c>
      <c r="C40" s="24" t="s">
        <v>71</v>
      </c>
      <c r="D40" s="28">
        <f>D41/D25/1000</f>
        <v>0.353</v>
      </c>
      <c r="E40" s="28">
        <f>E41/E25/1000</f>
        <v>0.211</v>
      </c>
      <c r="F40" s="51">
        <f t="shared" si="1"/>
        <v>0.6</v>
      </c>
      <c r="G40" s="50" t="s">
        <v>97</v>
      </c>
      <c r="H40" s="64"/>
      <c r="I40" s="66"/>
    </row>
    <row r="41" spans="1:9" s="8" customFormat="1" ht="15">
      <c r="A41" s="19"/>
      <c r="B41" s="30" t="s">
        <v>81</v>
      </c>
      <c r="C41" s="24" t="s">
        <v>72</v>
      </c>
      <c r="D41" s="49">
        <v>72</v>
      </c>
      <c r="E41" s="49">
        <v>36</v>
      </c>
      <c r="F41" s="49"/>
      <c r="G41" s="26"/>
      <c r="H41" s="64"/>
      <c r="I41" s="64"/>
    </row>
    <row r="42" spans="1:9" s="8" customFormat="1" ht="75">
      <c r="A42" s="19">
        <v>7</v>
      </c>
      <c r="B42" s="21" t="s">
        <v>37</v>
      </c>
      <c r="C42" s="24" t="s">
        <v>71</v>
      </c>
      <c r="D42" s="26">
        <v>0.35</v>
      </c>
      <c r="E42" s="26">
        <v>0.25</v>
      </c>
      <c r="F42" s="51">
        <f t="shared" si="1"/>
        <v>0.71</v>
      </c>
      <c r="G42" s="50" t="s">
        <v>96</v>
      </c>
      <c r="H42" s="64"/>
      <c r="I42" s="66"/>
    </row>
    <row r="43" spans="1:9" s="8" customFormat="1" ht="15" customHeight="1">
      <c r="A43" s="85" t="s">
        <v>98</v>
      </c>
      <c r="B43" s="86"/>
      <c r="C43" s="86"/>
      <c r="D43" s="86"/>
      <c r="E43" s="86"/>
      <c r="F43" s="86"/>
      <c r="G43" s="87"/>
      <c r="H43" s="64"/>
      <c r="I43" s="64"/>
    </row>
    <row r="44" spans="1:9" s="8" customFormat="1" ht="14.25" customHeight="1">
      <c r="A44" s="83" t="s">
        <v>7</v>
      </c>
      <c r="B44" s="83"/>
      <c r="C44" s="83"/>
      <c r="D44" s="83"/>
      <c r="E44" s="83"/>
      <c r="F44" s="83"/>
      <c r="G44" s="84"/>
      <c r="H44" s="64"/>
      <c r="I44" s="64"/>
    </row>
    <row r="45" spans="1:9" s="8" customFormat="1" ht="15">
      <c r="A45" s="19">
        <v>1</v>
      </c>
      <c r="B45" s="21" t="s">
        <v>38</v>
      </c>
      <c r="C45" s="24" t="s">
        <v>74</v>
      </c>
      <c r="D45" s="38">
        <v>7.458</v>
      </c>
      <c r="E45" s="76">
        <v>7.458</v>
      </c>
      <c r="F45" s="51">
        <f aca="true" t="shared" si="2" ref="F45:F63">E45/D45</f>
        <v>1</v>
      </c>
      <c r="G45" s="21"/>
      <c r="H45" s="64"/>
      <c r="I45" s="64"/>
    </row>
    <row r="46" spans="1:9" s="8" customFormat="1" ht="30">
      <c r="A46" s="19">
        <v>2</v>
      </c>
      <c r="B46" s="21" t="s">
        <v>39</v>
      </c>
      <c r="C46" s="24" t="s">
        <v>74</v>
      </c>
      <c r="D46" s="38">
        <v>3.917</v>
      </c>
      <c r="E46" s="76">
        <v>4.02</v>
      </c>
      <c r="F46" s="51">
        <f t="shared" si="2"/>
        <v>1.03</v>
      </c>
      <c r="G46" s="21" t="s">
        <v>107</v>
      </c>
      <c r="H46" s="64"/>
      <c r="I46" s="64"/>
    </row>
    <row r="47" spans="1:9" s="8" customFormat="1" ht="60">
      <c r="A47" s="19">
        <v>3</v>
      </c>
      <c r="B47" s="21" t="s">
        <v>40</v>
      </c>
      <c r="C47" s="24"/>
      <c r="D47" s="56">
        <f>D46*1000/D48</f>
        <v>16.5</v>
      </c>
      <c r="E47" s="56">
        <f>E46*1000/E48</f>
        <v>15.5</v>
      </c>
      <c r="F47" s="51">
        <f t="shared" si="2"/>
        <v>0.94</v>
      </c>
      <c r="G47" s="21" t="s">
        <v>108</v>
      </c>
      <c r="H47" s="67"/>
      <c r="I47" s="67"/>
    </row>
    <row r="48" spans="1:9" s="8" customFormat="1" ht="15">
      <c r="A48" s="19"/>
      <c r="B48" s="30" t="s">
        <v>82</v>
      </c>
      <c r="C48" s="24" t="s">
        <v>72</v>
      </c>
      <c r="D48" s="75">
        <v>237</v>
      </c>
      <c r="E48" s="75">
        <v>260</v>
      </c>
      <c r="F48" s="31"/>
      <c r="G48" s="39"/>
      <c r="H48" s="64"/>
      <c r="I48" s="64"/>
    </row>
    <row r="49" spans="1:9" s="8" customFormat="1" ht="60">
      <c r="A49" s="19">
        <v>4</v>
      </c>
      <c r="B49" s="21" t="s">
        <v>41</v>
      </c>
      <c r="C49" s="24" t="s">
        <v>71</v>
      </c>
      <c r="D49" s="26">
        <v>0.45</v>
      </c>
      <c r="E49" s="72">
        <v>0.624</v>
      </c>
      <c r="F49" s="32">
        <f t="shared" si="2"/>
        <v>1.387</v>
      </c>
      <c r="G49" s="81" t="s">
        <v>109</v>
      </c>
      <c r="H49" s="82"/>
      <c r="I49" s="64"/>
    </row>
    <row r="50" spans="1:9" s="8" customFormat="1" ht="45">
      <c r="A50" s="19">
        <v>5</v>
      </c>
      <c r="B50" s="21" t="s">
        <v>42</v>
      </c>
      <c r="C50" s="24" t="s">
        <v>71</v>
      </c>
      <c r="D50" s="26">
        <v>0.381</v>
      </c>
      <c r="E50" s="72">
        <v>0.367</v>
      </c>
      <c r="F50" s="32">
        <f t="shared" si="2"/>
        <v>0.963</v>
      </c>
      <c r="G50" s="26"/>
      <c r="H50" s="64"/>
      <c r="I50" s="64"/>
    </row>
    <row r="51" spans="1:9" s="8" customFormat="1" ht="44.25" customHeight="1">
      <c r="A51" s="19">
        <v>6</v>
      </c>
      <c r="B51" s="21" t="s">
        <v>43</v>
      </c>
      <c r="C51" s="24" t="s">
        <v>71</v>
      </c>
      <c r="D51" s="28">
        <f>D53/D52</f>
        <v>0.684</v>
      </c>
      <c r="E51" s="28">
        <f>E53/E52</f>
        <v>0.645</v>
      </c>
      <c r="F51" s="32">
        <f t="shared" si="2"/>
        <v>0.943</v>
      </c>
      <c r="G51" s="26"/>
      <c r="H51" s="68"/>
      <c r="I51" s="64"/>
    </row>
    <row r="52" spans="1:9" s="8" customFormat="1" ht="15">
      <c r="A52" s="19"/>
      <c r="B52" s="30" t="s">
        <v>77</v>
      </c>
      <c r="C52" s="24" t="s">
        <v>72</v>
      </c>
      <c r="D52" s="55">
        <v>285</v>
      </c>
      <c r="E52" s="55">
        <v>276</v>
      </c>
      <c r="F52" s="26"/>
      <c r="G52" s="26"/>
      <c r="H52" s="64"/>
      <c r="I52" s="64"/>
    </row>
    <row r="53" spans="1:9" s="8" customFormat="1" ht="25.5">
      <c r="A53" s="19"/>
      <c r="B53" s="30" t="s">
        <v>79</v>
      </c>
      <c r="C53" s="24" t="s">
        <v>72</v>
      </c>
      <c r="D53" s="80">
        <v>195</v>
      </c>
      <c r="E53" s="80">
        <v>178</v>
      </c>
      <c r="F53" s="26"/>
      <c r="G53" s="26"/>
      <c r="H53" s="64"/>
      <c r="I53" s="64"/>
    </row>
    <row r="54" spans="1:9" s="8" customFormat="1" ht="45">
      <c r="A54" s="19">
        <v>7</v>
      </c>
      <c r="B54" s="21" t="s">
        <v>44</v>
      </c>
      <c r="C54" s="24" t="s">
        <v>71</v>
      </c>
      <c r="D54" s="72">
        <v>0.85</v>
      </c>
      <c r="E54" s="72">
        <v>0.85</v>
      </c>
      <c r="F54" s="51">
        <f t="shared" si="2"/>
        <v>1</v>
      </c>
      <c r="G54" s="26"/>
      <c r="H54" s="64"/>
      <c r="I54" s="64"/>
    </row>
    <row r="55" spans="1:9" s="8" customFormat="1" ht="15">
      <c r="A55" s="83" t="s">
        <v>8</v>
      </c>
      <c r="B55" s="83"/>
      <c r="C55" s="83"/>
      <c r="D55" s="83"/>
      <c r="E55" s="83"/>
      <c r="F55" s="83"/>
      <c r="G55" s="84"/>
      <c r="H55" s="64"/>
      <c r="I55" s="64"/>
    </row>
    <row r="56" spans="1:9" s="8" customFormat="1" ht="165">
      <c r="A56" s="19">
        <v>1</v>
      </c>
      <c r="B56" s="21" t="s">
        <v>45</v>
      </c>
      <c r="C56" s="33" t="s">
        <v>71</v>
      </c>
      <c r="D56" s="77">
        <v>0.0174</v>
      </c>
      <c r="E56" s="77">
        <v>0.0164</v>
      </c>
      <c r="F56" s="51">
        <f t="shared" si="2"/>
        <v>0.94</v>
      </c>
      <c r="G56" s="21" t="s">
        <v>103</v>
      </c>
      <c r="H56" s="64"/>
      <c r="I56" s="66"/>
    </row>
    <row r="57" spans="1:9" s="17" customFormat="1" ht="22.5" customHeight="1">
      <c r="A57" s="19">
        <v>2</v>
      </c>
      <c r="B57" s="21" t="s">
        <v>105</v>
      </c>
      <c r="C57" s="33"/>
      <c r="D57" s="40"/>
      <c r="E57" s="40"/>
      <c r="F57" s="40"/>
      <c r="G57" s="42"/>
      <c r="H57" s="65"/>
      <c r="I57" s="69"/>
    </row>
    <row r="58" spans="1:9" s="8" customFormat="1" ht="15">
      <c r="A58" s="93"/>
      <c r="B58" s="41" t="s">
        <v>46</v>
      </c>
      <c r="C58" s="33" t="s">
        <v>75</v>
      </c>
      <c r="D58" s="78">
        <v>43.8</v>
      </c>
      <c r="E58" s="78">
        <v>45.3</v>
      </c>
      <c r="F58" s="51">
        <f t="shared" si="2"/>
        <v>1.03</v>
      </c>
      <c r="G58" s="42"/>
      <c r="H58" s="64"/>
      <c r="I58" s="66"/>
    </row>
    <row r="59" spans="1:9" s="8" customFormat="1" ht="15">
      <c r="A59" s="95"/>
      <c r="B59" s="41" t="s">
        <v>47</v>
      </c>
      <c r="C59" s="33" t="s">
        <v>75</v>
      </c>
      <c r="D59" s="79">
        <v>60</v>
      </c>
      <c r="E59" s="78">
        <v>61.8</v>
      </c>
      <c r="F59" s="51">
        <f t="shared" si="2"/>
        <v>1.03</v>
      </c>
      <c r="G59" s="42"/>
      <c r="H59" s="64"/>
      <c r="I59" s="66"/>
    </row>
    <row r="60" spans="1:9" s="8" customFormat="1" ht="45">
      <c r="A60" s="43">
        <v>3</v>
      </c>
      <c r="B60" s="21" t="s">
        <v>48</v>
      </c>
      <c r="C60" s="33" t="s">
        <v>71</v>
      </c>
      <c r="D60" s="32">
        <f>D61/D48</f>
        <v>0.152</v>
      </c>
      <c r="E60" s="32">
        <f>E61/E48</f>
        <v>0.135</v>
      </c>
      <c r="F60" s="51">
        <f t="shared" si="2"/>
        <v>0.89</v>
      </c>
      <c r="G60" s="21" t="s">
        <v>110</v>
      </c>
      <c r="H60" s="70"/>
      <c r="I60" s="66"/>
    </row>
    <row r="61" spans="1:9" s="8" customFormat="1" ht="15">
      <c r="A61" s="19"/>
      <c r="B61" s="30" t="s">
        <v>83</v>
      </c>
      <c r="C61" s="24" t="s">
        <v>72</v>
      </c>
      <c r="D61" s="55">
        <v>36</v>
      </c>
      <c r="E61" s="55">
        <v>35</v>
      </c>
      <c r="F61" s="26"/>
      <c r="G61" s="26"/>
      <c r="H61" s="64"/>
      <c r="I61" s="64"/>
    </row>
    <row r="62" spans="1:9" s="8" customFormat="1" ht="57.75" customHeight="1">
      <c r="A62" s="43">
        <v>4</v>
      </c>
      <c r="B62" s="21" t="s">
        <v>49</v>
      </c>
      <c r="C62" s="33" t="s">
        <v>71</v>
      </c>
      <c r="D62" s="72">
        <v>0.954</v>
      </c>
      <c r="E62" s="72">
        <v>0.998</v>
      </c>
      <c r="F62" s="51">
        <f t="shared" si="2"/>
        <v>1.05</v>
      </c>
      <c r="G62" s="26"/>
      <c r="H62" s="64"/>
      <c r="I62" s="66"/>
    </row>
    <row r="63" spans="1:9" s="8" customFormat="1" ht="75">
      <c r="A63" s="19">
        <v>5</v>
      </c>
      <c r="B63" s="21" t="s">
        <v>104</v>
      </c>
      <c r="C63" s="33" t="s">
        <v>71</v>
      </c>
      <c r="D63" s="72">
        <v>0.8</v>
      </c>
      <c r="E63" s="72">
        <v>1</v>
      </c>
      <c r="F63" s="74">
        <f t="shared" si="2"/>
        <v>1.25</v>
      </c>
      <c r="G63" s="73"/>
      <c r="H63" s="64"/>
      <c r="I63" s="64"/>
    </row>
    <row r="64" spans="1:9" s="8" customFormat="1" ht="15">
      <c r="A64" s="85" t="s">
        <v>99</v>
      </c>
      <c r="B64" s="86"/>
      <c r="C64" s="86"/>
      <c r="D64" s="86"/>
      <c r="E64" s="86"/>
      <c r="F64" s="86"/>
      <c r="G64" s="87"/>
      <c r="H64" s="64"/>
      <c r="I64" s="66"/>
    </row>
    <row r="65" spans="1:9" s="8" customFormat="1" ht="15">
      <c r="A65" s="83" t="s">
        <v>7</v>
      </c>
      <c r="B65" s="83"/>
      <c r="C65" s="83"/>
      <c r="D65" s="83"/>
      <c r="E65" s="83"/>
      <c r="F65" s="83"/>
      <c r="G65" s="84"/>
      <c r="H65" s="64"/>
      <c r="I65" s="64"/>
    </row>
    <row r="66" spans="1:9" s="8" customFormat="1" ht="15">
      <c r="A66" s="19">
        <v>1</v>
      </c>
      <c r="B66" s="36" t="s">
        <v>50</v>
      </c>
      <c r="C66" s="33" t="s">
        <v>74</v>
      </c>
      <c r="D66" s="37">
        <v>5974</v>
      </c>
      <c r="E66" s="37">
        <v>5974</v>
      </c>
      <c r="F66" s="51">
        <f aca="true" t="shared" si="3" ref="F66:F76">E66/D66</f>
        <v>1</v>
      </c>
      <c r="G66" s="37"/>
      <c r="H66" s="64"/>
      <c r="I66" s="64"/>
    </row>
    <row r="67" spans="1:9" s="8" customFormat="1" ht="15">
      <c r="A67" s="83" t="s">
        <v>8</v>
      </c>
      <c r="B67" s="83"/>
      <c r="C67" s="83"/>
      <c r="D67" s="83"/>
      <c r="E67" s="83"/>
      <c r="F67" s="83"/>
      <c r="G67" s="84"/>
      <c r="H67" s="64"/>
      <c r="I67" s="64"/>
    </row>
    <row r="68" spans="1:9" s="8" customFormat="1" ht="45">
      <c r="A68" s="19">
        <v>1</v>
      </c>
      <c r="B68" s="21" t="s">
        <v>52</v>
      </c>
      <c r="C68" s="24" t="s">
        <v>71</v>
      </c>
      <c r="D68" s="26">
        <v>0.53</v>
      </c>
      <c r="E68" s="26">
        <v>0.51</v>
      </c>
      <c r="F68" s="51">
        <f t="shared" si="3"/>
        <v>0.96</v>
      </c>
      <c r="G68" s="16"/>
      <c r="H68" s="64"/>
      <c r="I68" s="64"/>
    </row>
    <row r="69" spans="1:9" s="8" customFormat="1" ht="75">
      <c r="A69" s="19">
        <v>2</v>
      </c>
      <c r="B69" s="21" t="s">
        <v>53</v>
      </c>
      <c r="C69" s="24" t="s">
        <v>71</v>
      </c>
      <c r="D69" s="26">
        <v>0.46</v>
      </c>
      <c r="E69" s="26">
        <v>0.46</v>
      </c>
      <c r="F69" s="51">
        <f t="shared" si="3"/>
        <v>1</v>
      </c>
      <c r="G69" s="16"/>
      <c r="H69" s="64"/>
      <c r="I69" s="64"/>
    </row>
    <row r="70" spans="1:9" s="8" customFormat="1" ht="75">
      <c r="A70" s="19">
        <v>3</v>
      </c>
      <c r="B70" s="21" t="s">
        <v>54</v>
      </c>
      <c r="C70" s="24" t="s">
        <v>71</v>
      </c>
      <c r="D70" s="26">
        <v>0.772</v>
      </c>
      <c r="E70" s="26">
        <v>0.735</v>
      </c>
      <c r="F70" s="51">
        <f t="shared" si="3"/>
        <v>0.95</v>
      </c>
      <c r="G70" s="16"/>
      <c r="H70" s="64"/>
      <c r="I70" s="64"/>
    </row>
    <row r="71" spans="1:9" s="8" customFormat="1" ht="60">
      <c r="A71" s="19">
        <v>4</v>
      </c>
      <c r="B71" s="21" t="s">
        <v>55</v>
      </c>
      <c r="C71" s="24" t="s">
        <v>71</v>
      </c>
      <c r="D71" s="28">
        <f>D73/D72</f>
        <v>0.559</v>
      </c>
      <c r="E71" s="28">
        <v>0.629</v>
      </c>
      <c r="F71" s="51">
        <f t="shared" si="3"/>
        <v>1.13</v>
      </c>
      <c r="G71" s="16"/>
      <c r="H71" s="64"/>
      <c r="I71" s="64"/>
    </row>
    <row r="72" spans="1:9" s="8" customFormat="1" ht="15">
      <c r="A72" s="5"/>
      <c r="B72" s="30" t="s">
        <v>77</v>
      </c>
      <c r="C72" s="24" t="s">
        <v>72</v>
      </c>
      <c r="D72" s="27">
        <v>59</v>
      </c>
      <c r="E72" s="27">
        <v>62</v>
      </c>
      <c r="F72" s="26"/>
      <c r="G72" s="26"/>
      <c r="H72" s="64"/>
      <c r="I72" s="64"/>
    </row>
    <row r="73" spans="1:9" s="8" customFormat="1" ht="25.5">
      <c r="A73" s="5"/>
      <c r="B73" s="30" t="s">
        <v>79</v>
      </c>
      <c r="C73" s="24" t="s">
        <v>72</v>
      </c>
      <c r="D73" s="49">
        <v>33</v>
      </c>
      <c r="E73" s="49">
        <v>39</v>
      </c>
      <c r="F73" s="26"/>
      <c r="G73" s="16"/>
      <c r="H73" s="64"/>
      <c r="I73" s="64"/>
    </row>
    <row r="74" spans="1:9" s="8" customFormat="1" ht="45">
      <c r="A74" s="19">
        <v>5</v>
      </c>
      <c r="B74" s="21" t="s">
        <v>56</v>
      </c>
      <c r="C74" s="33" t="s">
        <v>76</v>
      </c>
      <c r="D74" s="35">
        <v>0</v>
      </c>
      <c r="E74" s="35">
        <v>0</v>
      </c>
      <c r="F74" s="29" t="e">
        <f t="shared" si="3"/>
        <v>#DIV/0!</v>
      </c>
      <c r="G74" s="35"/>
      <c r="H74" s="64"/>
      <c r="I74" s="66"/>
    </row>
    <row r="75" spans="1:9" s="8" customFormat="1" ht="45">
      <c r="A75" s="19">
        <v>6</v>
      </c>
      <c r="B75" s="21" t="s">
        <v>57</v>
      </c>
      <c r="C75" s="33" t="s">
        <v>76</v>
      </c>
      <c r="D75" s="35">
        <v>1</v>
      </c>
      <c r="E75" s="35">
        <v>0</v>
      </c>
      <c r="F75" s="51">
        <f t="shared" si="3"/>
        <v>0</v>
      </c>
      <c r="G75" s="35"/>
      <c r="H75" s="64"/>
      <c r="I75" s="66"/>
    </row>
    <row r="76" spans="1:9" s="8" customFormat="1" ht="60">
      <c r="A76" s="19">
        <v>7</v>
      </c>
      <c r="B76" s="21" t="s">
        <v>51</v>
      </c>
      <c r="C76" s="33" t="s">
        <v>72</v>
      </c>
      <c r="D76" s="35">
        <v>99.1</v>
      </c>
      <c r="E76" s="35">
        <v>99.1</v>
      </c>
      <c r="F76" s="51">
        <f t="shared" si="3"/>
        <v>1</v>
      </c>
      <c r="G76" s="35"/>
      <c r="H76" s="64"/>
      <c r="I76" s="66"/>
    </row>
    <row r="77" spans="1:9" s="8" customFormat="1" ht="15" hidden="1">
      <c r="A77" s="85" t="s">
        <v>9</v>
      </c>
      <c r="B77" s="86"/>
      <c r="C77" s="86"/>
      <c r="D77" s="86"/>
      <c r="E77" s="86"/>
      <c r="F77" s="86"/>
      <c r="G77" s="87"/>
      <c r="H77" s="64"/>
      <c r="I77" s="66"/>
    </row>
    <row r="78" spans="1:9" s="8" customFormat="1" ht="15" hidden="1">
      <c r="A78" s="90" t="s">
        <v>7</v>
      </c>
      <c r="B78" s="90"/>
      <c r="C78" s="90"/>
      <c r="D78" s="90"/>
      <c r="E78" s="90"/>
      <c r="F78" s="90"/>
      <c r="G78" s="91"/>
      <c r="H78" s="64"/>
      <c r="I78" s="64"/>
    </row>
    <row r="79" spans="1:9" s="8" customFormat="1" ht="30" hidden="1">
      <c r="A79" s="19">
        <v>1</v>
      </c>
      <c r="B79" s="21" t="s">
        <v>58</v>
      </c>
      <c r="C79" s="24" t="s">
        <v>74</v>
      </c>
      <c r="D79" s="34"/>
      <c r="E79" s="34"/>
      <c r="F79" s="29" t="e">
        <f aca="true" t="shared" si="4" ref="F79:F85">E79/D79</f>
        <v>#DIV/0!</v>
      </c>
      <c r="G79" s="15"/>
      <c r="H79" s="64"/>
      <c r="I79" s="64"/>
    </row>
    <row r="80" spans="1:9" s="8" customFormat="1" ht="30" hidden="1">
      <c r="A80" s="19">
        <v>2</v>
      </c>
      <c r="B80" s="21" t="s">
        <v>59</v>
      </c>
      <c r="C80" s="24" t="s">
        <v>74</v>
      </c>
      <c r="D80" s="34"/>
      <c r="E80" s="34"/>
      <c r="F80" s="29" t="e">
        <f t="shared" si="4"/>
        <v>#DIV/0!</v>
      </c>
      <c r="G80" s="15"/>
      <c r="H80" s="64"/>
      <c r="I80" s="64"/>
    </row>
    <row r="81" spans="1:9" s="8" customFormat="1" ht="45" hidden="1">
      <c r="A81" s="19">
        <v>3</v>
      </c>
      <c r="B81" s="21" t="s">
        <v>60</v>
      </c>
      <c r="C81" s="24" t="s">
        <v>74</v>
      </c>
      <c r="D81" s="34"/>
      <c r="E81" s="34"/>
      <c r="F81" s="29" t="e">
        <f t="shared" si="4"/>
        <v>#DIV/0!</v>
      </c>
      <c r="G81" s="15"/>
      <c r="H81" s="64"/>
      <c r="I81" s="64"/>
    </row>
    <row r="82" spans="1:9" s="8" customFormat="1" ht="31.5" customHeight="1" hidden="1">
      <c r="A82" s="19">
        <v>4</v>
      </c>
      <c r="B82" s="21" t="s">
        <v>61</v>
      </c>
      <c r="C82" s="24" t="s">
        <v>74</v>
      </c>
      <c r="D82" s="34"/>
      <c r="E82" s="34"/>
      <c r="F82" s="29" t="e">
        <f t="shared" si="4"/>
        <v>#DIV/0!</v>
      </c>
      <c r="G82" s="15"/>
      <c r="H82" s="64"/>
      <c r="I82" s="64"/>
    </row>
    <row r="83" spans="1:9" s="8" customFormat="1" ht="30" hidden="1">
      <c r="A83" s="19">
        <v>5</v>
      </c>
      <c r="B83" s="21" t="s">
        <v>62</v>
      </c>
      <c r="C83" s="33" t="s">
        <v>72</v>
      </c>
      <c r="D83" s="35"/>
      <c r="E83" s="35"/>
      <c r="F83" s="29" t="e">
        <f t="shared" si="4"/>
        <v>#DIV/0!</v>
      </c>
      <c r="G83" s="14"/>
      <c r="H83" s="64"/>
      <c r="I83" s="64"/>
    </row>
    <row r="84" spans="1:9" s="8" customFormat="1" ht="45" hidden="1">
      <c r="A84" s="19">
        <v>6</v>
      </c>
      <c r="B84" s="21" t="s">
        <v>63</v>
      </c>
      <c r="C84" s="33" t="s">
        <v>76</v>
      </c>
      <c r="D84" s="35"/>
      <c r="E84" s="35"/>
      <c r="F84" s="29" t="e">
        <f t="shared" si="4"/>
        <v>#DIV/0!</v>
      </c>
      <c r="G84" s="14"/>
      <c r="H84" s="64"/>
      <c r="I84" s="64"/>
    </row>
    <row r="85" spans="1:9" s="8" customFormat="1" ht="45" hidden="1">
      <c r="A85" s="19">
        <v>7</v>
      </c>
      <c r="B85" s="21" t="s">
        <v>64</v>
      </c>
      <c r="C85" s="33" t="s">
        <v>72</v>
      </c>
      <c r="D85" s="35"/>
      <c r="E85" s="35"/>
      <c r="F85" s="29" t="e">
        <f t="shared" si="4"/>
        <v>#DIV/0!</v>
      </c>
      <c r="G85" s="14"/>
      <c r="H85" s="64"/>
      <c r="I85" s="64"/>
    </row>
    <row r="86" spans="1:9" s="8" customFormat="1" ht="15" hidden="1">
      <c r="A86" s="90" t="s">
        <v>8</v>
      </c>
      <c r="B86" s="90"/>
      <c r="C86" s="90"/>
      <c r="D86" s="90"/>
      <c r="E86" s="90"/>
      <c r="F86" s="90"/>
      <c r="G86" s="91"/>
      <c r="H86" s="64"/>
      <c r="I86" s="64"/>
    </row>
    <row r="87" spans="1:9" s="8" customFormat="1" ht="45" hidden="1">
      <c r="A87" s="5">
        <v>1</v>
      </c>
      <c r="B87" s="11" t="s">
        <v>65</v>
      </c>
      <c r="C87" s="33" t="s">
        <v>71</v>
      </c>
      <c r="D87" s="13"/>
      <c r="E87" s="13"/>
      <c r="F87" s="29" t="e">
        <f>E87/D87</f>
        <v>#DIV/0!</v>
      </c>
      <c r="G87" s="13"/>
      <c r="H87" s="64"/>
      <c r="I87" s="66"/>
    </row>
    <row r="88" spans="1:9" s="8" customFormat="1" ht="60" hidden="1">
      <c r="A88" s="5">
        <v>2</v>
      </c>
      <c r="B88" s="11" t="s">
        <v>66</v>
      </c>
      <c r="C88" s="33" t="s">
        <v>71</v>
      </c>
      <c r="D88" s="13"/>
      <c r="E88" s="13"/>
      <c r="F88" s="29" t="e">
        <f>E88/D88</f>
        <v>#DIV/0!</v>
      </c>
      <c r="G88" s="13"/>
      <c r="H88" s="64"/>
      <c r="I88" s="66"/>
    </row>
    <row r="89" spans="1:9" s="8" customFormat="1" ht="60" hidden="1">
      <c r="A89" s="19">
        <v>3</v>
      </c>
      <c r="B89" s="21" t="s">
        <v>67</v>
      </c>
      <c r="C89" s="33" t="s">
        <v>71</v>
      </c>
      <c r="D89" s="13"/>
      <c r="E89" s="13"/>
      <c r="F89" s="29" t="e">
        <f>E89/D89</f>
        <v>#DIV/0!</v>
      </c>
      <c r="G89" s="13"/>
      <c r="H89" s="64"/>
      <c r="I89" s="66"/>
    </row>
    <row r="90" spans="1:9" s="8" customFormat="1" ht="105" hidden="1">
      <c r="A90" s="19">
        <v>4</v>
      </c>
      <c r="B90" s="21" t="s">
        <v>68</v>
      </c>
      <c r="C90" s="33" t="s">
        <v>71</v>
      </c>
      <c r="D90" s="28" t="e">
        <f>D92/D91</f>
        <v>#DIV/0!</v>
      </c>
      <c r="E90" s="28" t="e">
        <f>E92/E91</f>
        <v>#DIV/0!</v>
      </c>
      <c r="F90" s="29" t="e">
        <f>E90/D90</f>
        <v>#DIV/0!</v>
      </c>
      <c r="G90" s="13"/>
      <c r="H90" s="64"/>
      <c r="I90" s="66"/>
    </row>
    <row r="91" spans="1:9" s="8" customFormat="1" ht="15" hidden="1">
      <c r="A91" s="19"/>
      <c r="B91" s="30" t="s">
        <v>77</v>
      </c>
      <c r="C91" s="24" t="s">
        <v>72</v>
      </c>
      <c r="D91" s="27"/>
      <c r="E91" s="27"/>
      <c r="F91" s="26"/>
      <c r="G91" s="26"/>
      <c r="H91" s="64"/>
      <c r="I91" s="64"/>
    </row>
    <row r="92" spans="1:9" s="8" customFormat="1" ht="25.5" hidden="1">
      <c r="A92" s="19"/>
      <c r="B92" s="30" t="s">
        <v>79</v>
      </c>
      <c r="C92" s="33" t="s">
        <v>72</v>
      </c>
      <c r="D92" s="13"/>
      <c r="E92" s="13"/>
      <c r="F92" s="13"/>
      <c r="G92" s="13"/>
      <c r="H92" s="64"/>
      <c r="I92" s="66"/>
    </row>
    <row r="93" spans="1:9" s="8" customFormat="1" ht="45" hidden="1">
      <c r="A93" s="19">
        <v>5</v>
      </c>
      <c r="B93" s="21" t="s">
        <v>63</v>
      </c>
      <c r="C93" s="33" t="s">
        <v>76</v>
      </c>
      <c r="D93" s="12"/>
      <c r="E93" s="12"/>
      <c r="F93" s="29" t="e">
        <f>E93/D93</f>
        <v>#DIV/0!</v>
      </c>
      <c r="G93" s="12"/>
      <c r="H93" s="64"/>
      <c r="I93" s="66"/>
    </row>
    <row r="94" spans="1:9" s="8" customFormat="1" ht="75" hidden="1">
      <c r="A94" s="19">
        <v>6</v>
      </c>
      <c r="B94" s="21" t="s">
        <v>69</v>
      </c>
      <c r="C94" s="33" t="s">
        <v>71</v>
      </c>
      <c r="D94" s="13"/>
      <c r="E94" s="13"/>
      <c r="F94" s="29" t="e">
        <f>E94/D94</f>
        <v>#DIV/0!</v>
      </c>
      <c r="G94" s="13"/>
      <c r="H94" s="64"/>
      <c r="I94" s="66"/>
    </row>
    <row r="95" spans="1:7" ht="13.5">
      <c r="A95" s="89" t="s">
        <v>87</v>
      </c>
      <c r="B95" s="89"/>
      <c r="C95" s="89"/>
      <c r="D95" s="89"/>
      <c r="E95" s="89"/>
      <c r="F95" s="89"/>
      <c r="G95" s="89"/>
    </row>
    <row r="96" spans="1:7" ht="13.5">
      <c r="A96" s="89" t="s">
        <v>84</v>
      </c>
      <c r="B96" s="89"/>
      <c r="C96" s="89"/>
      <c r="D96" s="89"/>
      <c r="E96" s="89"/>
      <c r="F96" s="89"/>
      <c r="G96" s="89"/>
    </row>
    <row r="97" spans="1:7" ht="15">
      <c r="A97" s="9"/>
      <c r="B97" s="10"/>
      <c r="C97" s="10"/>
      <c r="D97" s="10"/>
      <c r="E97" s="10"/>
      <c r="F97" s="10"/>
      <c r="G97" s="10"/>
    </row>
    <row r="100" spans="2:5" ht="28.5" customHeight="1">
      <c r="B100" s="7" t="s">
        <v>10</v>
      </c>
      <c r="C100" s="88"/>
      <c r="D100" s="88"/>
      <c r="E100" s="54" t="s">
        <v>111</v>
      </c>
    </row>
    <row r="101" spans="2:5" ht="28.5" customHeight="1">
      <c r="B101" s="7" t="s">
        <v>10</v>
      </c>
      <c r="C101" s="88"/>
      <c r="D101" s="88"/>
      <c r="E101" s="54" t="s">
        <v>100</v>
      </c>
    </row>
    <row r="102" spans="2:5" ht="28.5" customHeight="1">
      <c r="B102" s="7" t="s">
        <v>10</v>
      </c>
      <c r="C102" s="88"/>
      <c r="D102" s="88"/>
      <c r="E102" s="54" t="s">
        <v>101</v>
      </c>
    </row>
    <row r="103" spans="2:3" ht="12.75">
      <c r="B103" s="7"/>
      <c r="C103" s="53"/>
    </row>
    <row r="104" spans="2:3" ht="21" customHeight="1">
      <c r="B104" s="7"/>
      <c r="C104" s="53"/>
    </row>
    <row r="105" spans="2:5" ht="28.5" customHeight="1">
      <c r="B105" s="7" t="s">
        <v>11</v>
      </c>
      <c r="C105" s="88"/>
      <c r="D105" s="88"/>
      <c r="E105" s="54" t="s">
        <v>102</v>
      </c>
    </row>
    <row r="107" ht="12.75">
      <c r="B107" s="6" t="s">
        <v>12</v>
      </c>
    </row>
  </sheetData>
  <sheetProtection/>
  <mergeCells count="27">
    <mergeCell ref="A55:G55"/>
    <mergeCell ref="A21:A24"/>
    <mergeCell ref="A1:G1"/>
    <mergeCell ref="A3:G3"/>
    <mergeCell ref="A4:G4"/>
    <mergeCell ref="E8:G8"/>
    <mergeCell ref="A5:F5"/>
    <mergeCell ref="A2:G2"/>
    <mergeCell ref="A77:G77"/>
    <mergeCell ref="A34:G34"/>
    <mergeCell ref="A28:A30"/>
    <mergeCell ref="A12:G12"/>
    <mergeCell ref="A58:A59"/>
    <mergeCell ref="A11:G11"/>
    <mergeCell ref="A43:G43"/>
    <mergeCell ref="A65:G65"/>
    <mergeCell ref="A44:G44"/>
    <mergeCell ref="C102:D102"/>
    <mergeCell ref="C105:D105"/>
    <mergeCell ref="A96:G96"/>
    <mergeCell ref="A95:G95"/>
    <mergeCell ref="A67:G67"/>
    <mergeCell ref="A64:G64"/>
    <mergeCell ref="C100:D100"/>
    <mergeCell ref="C101:D101"/>
    <mergeCell ref="A78:G78"/>
    <mergeCell ref="A86:G86"/>
  </mergeCells>
  <printOptions/>
  <pageMargins left="0.25" right="0.24" top="0.1968503937007874" bottom="0.1968503937007874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Администрация</cp:lastModifiedBy>
  <cp:lastPrinted>2014-09-05T12:25:42Z</cp:lastPrinted>
  <dcterms:created xsi:type="dcterms:W3CDTF">2014-06-23T06:48:54Z</dcterms:created>
  <dcterms:modified xsi:type="dcterms:W3CDTF">2014-09-08T06:03:14Z</dcterms:modified>
  <cp:category/>
  <cp:version/>
  <cp:contentType/>
  <cp:contentStatus/>
</cp:coreProperties>
</file>